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6" i="1"/>
  <c r="B195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I176"/>
  <c r="L157"/>
  <c r="L138"/>
  <c r="L119"/>
  <c r="L195"/>
  <c r="L176"/>
  <c r="L100"/>
  <c r="L62"/>
  <c r="L43"/>
  <c r="F195"/>
  <c r="J195"/>
  <c r="G195"/>
  <c r="F176"/>
  <c r="J176"/>
  <c r="H176"/>
  <c r="G176"/>
  <c r="I157"/>
  <c r="H157"/>
  <c r="J157"/>
  <c r="G157"/>
  <c r="F157"/>
  <c r="I138"/>
  <c r="H138"/>
  <c r="G138"/>
  <c r="J138"/>
  <c r="F138"/>
  <c r="I119"/>
  <c r="J119"/>
  <c r="H119"/>
  <c r="G119"/>
  <c r="F119"/>
  <c r="H100"/>
  <c r="J100"/>
  <c r="I100"/>
  <c r="G100"/>
  <c r="F100"/>
  <c r="H81"/>
  <c r="G81"/>
  <c r="J81"/>
  <c r="I81"/>
  <c r="F81"/>
  <c r="I62"/>
  <c r="F62"/>
  <c r="J62"/>
  <c r="H62"/>
  <c r="G62"/>
  <c r="H43"/>
  <c r="J43"/>
  <c r="I43"/>
  <c r="G43"/>
  <c r="F43"/>
  <c r="I24"/>
  <c r="G24"/>
  <c r="F24"/>
  <c r="J24"/>
  <c r="H24"/>
  <c r="H196" l="1"/>
  <c r="J196"/>
  <c r="I196"/>
  <c r="G196"/>
  <c r="F196"/>
</calcChain>
</file>

<file path=xl/sharedStrings.xml><?xml version="1.0" encoding="utf-8"?>
<sst xmlns="http://schemas.openxmlformats.org/spreadsheetml/2006/main" count="344" uniqueCount="133">
  <si>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</si>
  <si>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</si>
  <si>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</si>
  <si>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</si>
  <si>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</si>
  <si>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</si>
  <si>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</si>
  <si>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</si>
  <si>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</si>
  <si>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</si>
  <si>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</si>
  <si>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</si>
  <si>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</si>
  <si>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</si>
  <si>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</si>
  <si>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</si>
  <si>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</si>
  <si>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</si>
  <si>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</si>
  <si>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</si>
  <si>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</si>
  <si>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</si>
  <si>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</si>
  <si>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</si>
  <si>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</si>
  <si>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</si>
  <si>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</si>
  <si>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</si>
  <si>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</si>
  <si>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</si>
  <si>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</si>
  <si>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</si>
  <si>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</si>
  <si>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</si>
  <si>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</si>
  <si>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</si>
  <si>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</si>
  <si>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</si>
  <si>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</si>
  <si>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отварной</t>
  </si>
  <si>
    <t>304</t>
  </si>
  <si>
    <t>ржаной</t>
  </si>
  <si>
    <t>2,30</t>
  </si>
  <si>
    <t>чай с сахаром</t>
  </si>
  <si>
    <t>пшеничный</t>
  </si>
  <si>
    <t>173</t>
  </si>
  <si>
    <t>383</t>
  </si>
  <si>
    <t>пюре картофельное</t>
  </si>
  <si>
    <t>312</t>
  </si>
  <si>
    <t>яблоко</t>
  </si>
  <si>
    <t>45</t>
  </si>
  <si>
    <t>294</t>
  </si>
  <si>
    <t>жаркое по-домашнему</t>
  </si>
  <si>
    <t>259</t>
  </si>
  <si>
    <t>плов из птицы</t>
  </si>
  <si>
    <t>291</t>
  </si>
  <si>
    <t>204</t>
  </si>
  <si>
    <t>71</t>
  </si>
  <si>
    <t>268</t>
  </si>
  <si>
    <t>Директор школы</t>
  </si>
  <si>
    <t>Смирнова О.Ю.</t>
  </si>
  <si>
    <t>МБОУ "Бабаевская сош №65"</t>
  </si>
  <si>
    <t>2,35</t>
  </si>
  <si>
    <t>14,59</t>
  </si>
  <si>
    <t>сладкое</t>
  </si>
  <si>
    <t>порция</t>
  </si>
  <si>
    <t>бутерброд</t>
  </si>
  <si>
    <t>какао с молоком сгущенным</t>
  </si>
  <si>
    <t>пр</t>
  </si>
  <si>
    <t>с сыром</t>
  </si>
  <si>
    <t>сок</t>
  </si>
  <si>
    <t>10,40</t>
  </si>
  <si>
    <t>17,66</t>
  </si>
  <si>
    <t>27,30</t>
  </si>
  <si>
    <t>котлета мясная</t>
  </si>
  <si>
    <t>53,88</t>
  </si>
  <si>
    <t>каша вязкая молочная из риса с маслом</t>
  </si>
  <si>
    <t>овощи свежие (огурец)</t>
  </si>
  <si>
    <t>каша гречневая рассыпчатая</t>
  </si>
  <si>
    <t>302</t>
  </si>
  <si>
    <t>13,66</t>
  </si>
  <si>
    <t>376</t>
  </si>
  <si>
    <t>3.25</t>
  </si>
  <si>
    <t>из белокачанной капусты с морковью</t>
  </si>
  <si>
    <t>6,86</t>
  </si>
  <si>
    <t>66,41</t>
  </si>
  <si>
    <t>чай с сахаром и лимоном</t>
  </si>
  <si>
    <t>4,65</t>
  </si>
  <si>
    <t>мандарин</t>
  </si>
  <si>
    <t>0.4</t>
  </si>
  <si>
    <t>341</t>
  </si>
  <si>
    <t>17,12</t>
  </si>
  <si>
    <t>овощи свежие (помидор)</t>
  </si>
  <si>
    <t>21</t>
  </si>
  <si>
    <t>котлеты или биточки рыбные</t>
  </si>
  <si>
    <t>234</t>
  </si>
  <si>
    <t>33,53</t>
  </si>
  <si>
    <t>17,07</t>
  </si>
  <si>
    <t>макароны отварные с сыром</t>
  </si>
  <si>
    <t>27,38</t>
  </si>
  <si>
    <t>компот из смеси сухофруктов</t>
  </si>
  <si>
    <t>349</t>
  </si>
  <si>
    <t>11,39</t>
  </si>
  <si>
    <t>440</t>
  </si>
  <si>
    <t>5,95</t>
  </si>
  <si>
    <t>каша жидкая молочная из пшенной крупы</t>
  </si>
  <si>
    <t>13,33</t>
  </si>
  <si>
    <t>19,95</t>
  </si>
  <si>
    <t>котлета рубленная из птицы</t>
  </si>
  <si>
    <t>47,36</t>
  </si>
  <si>
    <t>13,39</t>
  </si>
  <si>
    <t>птица тушеная в соусе</t>
  </si>
  <si>
    <t>290</t>
  </si>
  <si>
    <t>40,43</t>
  </si>
  <si>
    <t>тефтели мясные</t>
  </si>
  <si>
    <t>278</t>
  </si>
  <si>
    <t>44,05</t>
  </si>
  <si>
    <t>макароны отварные с маслом</t>
  </si>
  <si>
    <t>203</t>
  </si>
  <si>
    <t>16,34</t>
  </si>
  <si>
    <t>47.15</t>
  </si>
  <si>
    <t>3,65</t>
  </si>
  <si>
    <t>из свёклы отварной</t>
  </si>
  <si>
    <t>апельсин</t>
  </si>
  <si>
    <t>1,3</t>
  </si>
  <si>
    <t>46,19</t>
  </si>
  <si>
    <t xml:space="preserve">напиток </t>
  </si>
  <si>
    <t>булочка школьная</t>
  </si>
  <si>
    <t>булочка "веснушка"</t>
  </si>
  <si>
    <t>булочка творожная</t>
  </si>
  <si>
    <t>булочка сдоба обыкновенная</t>
  </si>
  <si>
    <t xml:space="preserve">сладкое </t>
  </si>
  <si>
    <t>булочка дорожная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</si>
</sst>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vertical="top" wrapText="1"/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49" fontId="14" fillId="2" borderId="15" xfId="0" applyNumberFormat="1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49" fontId="14" fillId="2" borderId="2" xfId="0" applyNumberFormat="1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2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1" fillId="2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8" zoomScaleNormal="88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61</v>
      </c>
      <c r="D1" s="75"/>
      <c r="E1" s="75"/>
      <c r="F1" s="12" t="s">
        <v>16</v>
      </c>
      <c r="G1" s="2" t="s">
        <v>17</v>
      </c>
      <c r="H1" s="76" t="s">
        <v>59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6" t="s">
        <v>60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/>
      <c r="E6" s="39"/>
      <c r="F6" s="40"/>
      <c r="G6" s="40"/>
      <c r="H6" s="40"/>
      <c r="I6" s="40"/>
      <c r="J6" s="40"/>
      <c r="K6" s="41"/>
      <c r="L6" s="64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6"/>
    </row>
    <row r="8" spans="1:12" ht="1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52"/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52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56"/>
    </row>
    <row r="11" spans="1:12" ht="15">
      <c r="A11" s="23"/>
      <c r="B11" s="15"/>
      <c r="C11" s="11"/>
      <c r="D11" s="6"/>
      <c r="E11" s="51"/>
      <c r="F11" s="43"/>
      <c r="G11" s="43"/>
      <c r="H11" s="43"/>
      <c r="I11" s="43"/>
      <c r="J11" s="43"/>
      <c r="K11" s="44"/>
      <c r="L11" s="52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53"/>
      <c r="L14" s="52"/>
    </row>
    <row r="15" spans="1:12" ht="15">
      <c r="A15" s="23"/>
      <c r="B15" s="15"/>
      <c r="C15" s="11"/>
      <c r="D15" s="7" t="s">
        <v>27</v>
      </c>
      <c r="E15" s="51"/>
      <c r="F15" s="43"/>
      <c r="G15" s="43"/>
      <c r="H15" s="43"/>
      <c r="I15" s="43"/>
      <c r="J15" s="43"/>
      <c r="K15" s="53"/>
      <c r="L15" s="52"/>
    </row>
    <row r="16" spans="1:12" ht="15">
      <c r="A16" s="23"/>
      <c r="B16" s="15"/>
      <c r="C16" s="11"/>
      <c r="D16" s="7" t="s">
        <v>28</v>
      </c>
      <c r="E16" s="51" t="s">
        <v>76</v>
      </c>
      <c r="F16" s="43">
        <v>260</v>
      </c>
      <c r="G16" s="43">
        <v>8.9499999999999993</v>
      </c>
      <c r="H16" s="43">
        <v>11.67</v>
      </c>
      <c r="I16" s="43">
        <v>62.36</v>
      </c>
      <c r="J16" s="43">
        <v>328.57</v>
      </c>
      <c r="K16" s="53" t="s">
        <v>45</v>
      </c>
      <c r="L16" s="52" t="s">
        <v>72</v>
      </c>
    </row>
    <row r="17" spans="1:12" ht="1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53"/>
      <c r="L17" s="52"/>
    </row>
    <row r="18" spans="1:12" ht="15">
      <c r="A18" s="23"/>
      <c r="B18" s="15"/>
      <c r="C18" s="11"/>
      <c r="D18" s="7" t="s">
        <v>30</v>
      </c>
      <c r="E18" s="51" t="s">
        <v>67</v>
      </c>
      <c r="F18" s="43">
        <v>200</v>
      </c>
      <c r="G18" s="43">
        <v>4.1900000000000004</v>
      </c>
      <c r="H18" s="43">
        <v>4.33</v>
      </c>
      <c r="I18" s="43">
        <v>25.45</v>
      </c>
      <c r="J18" s="43">
        <v>157.6</v>
      </c>
      <c r="K18" s="53" t="s">
        <v>46</v>
      </c>
      <c r="L18" s="52" t="s">
        <v>71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2.37</v>
      </c>
      <c r="H19" s="43">
        <v>0.3</v>
      </c>
      <c r="I19" s="43">
        <v>14.49</v>
      </c>
      <c r="J19" s="43">
        <v>70.14</v>
      </c>
      <c r="K19" s="44" t="s">
        <v>68</v>
      </c>
      <c r="L19" s="52" t="s">
        <v>62</v>
      </c>
    </row>
    <row r="20" spans="1:12" ht="15">
      <c r="A20" s="23"/>
      <c r="B20" s="15"/>
      <c r="C20" s="11"/>
      <c r="D20" s="7" t="s">
        <v>32</v>
      </c>
      <c r="E20" s="51"/>
      <c r="F20" s="43"/>
      <c r="G20" s="43"/>
      <c r="H20" s="43"/>
      <c r="I20" s="43"/>
      <c r="J20" s="43"/>
      <c r="K20" s="44"/>
      <c r="L20" s="52"/>
    </row>
    <row r="21" spans="1:12" ht="15">
      <c r="A21" s="23"/>
      <c r="B21" s="15"/>
      <c r="C21" s="11"/>
      <c r="D21" s="6" t="s">
        <v>66</v>
      </c>
      <c r="E21" s="42" t="s">
        <v>69</v>
      </c>
      <c r="F21" s="43">
        <v>55</v>
      </c>
      <c r="G21" s="43">
        <v>6.9</v>
      </c>
      <c r="H21" s="43">
        <v>8.77</v>
      </c>
      <c r="I21" s="43">
        <v>14.83</v>
      </c>
      <c r="J21" s="43">
        <v>171.5</v>
      </c>
      <c r="K21" s="44">
        <v>3</v>
      </c>
      <c r="L21" s="43">
        <v>20.260000000000002</v>
      </c>
    </row>
    <row r="22" spans="1:12" ht="15">
      <c r="A22" s="23"/>
      <c r="B22" s="15"/>
      <c r="C22" s="11"/>
      <c r="D22" s="6" t="s">
        <v>30</v>
      </c>
      <c r="E22" s="42" t="s">
        <v>70</v>
      </c>
      <c r="F22" s="43">
        <v>200</v>
      </c>
      <c r="G22" s="43">
        <v>1</v>
      </c>
      <c r="H22" s="43">
        <v>0.2</v>
      </c>
      <c r="I22" s="43">
        <v>0.6</v>
      </c>
      <c r="J22" s="43">
        <v>86.6</v>
      </c>
      <c r="K22" s="44">
        <v>389</v>
      </c>
      <c r="L22" s="43">
        <v>19.5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23.410000000000004</v>
      </c>
      <c r="H23" s="19">
        <f t="shared" si="2"/>
        <v>25.27</v>
      </c>
      <c r="I23" s="19">
        <f t="shared" si="2"/>
        <v>117.72999999999999</v>
      </c>
      <c r="J23" s="19">
        <f t="shared" si="2"/>
        <v>814.41</v>
      </c>
      <c r="K23" s="25"/>
      <c r="L23" s="19">
        <f t="shared" ref="L23" si="3">SUM(L14:L22)</f>
        <v>39.760000000000005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745</v>
      </c>
      <c r="G24" s="32">
        <f t="shared" ref="G24:J24" si="4">G13+G23</f>
        <v>23.410000000000004</v>
      </c>
      <c r="H24" s="32">
        <f t="shared" si="4"/>
        <v>25.27</v>
      </c>
      <c r="I24" s="32">
        <f t="shared" si="4"/>
        <v>117.72999999999999</v>
      </c>
      <c r="J24" s="32">
        <f t="shared" si="4"/>
        <v>814.41</v>
      </c>
      <c r="K24" s="32"/>
      <c r="L24" s="32"/>
    </row>
    <row r="25" spans="1:12" ht="15">
      <c r="A25" s="14">
        <v>1</v>
      </c>
      <c r="B25" s="15">
        <v>2</v>
      </c>
      <c r="C25" s="22" t="s">
        <v>20</v>
      </c>
      <c r="D25" s="5"/>
      <c r="E25" s="57"/>
      <c r="F25" s="40"/>
      <c r="G25" s="40"/>
      <c r="H25" s="40"/>
      <c r="I25" s="40"/>
      <c r="J25" s="40"/>
      <c r="K25" s="58"/>
      <c r="L25" s="55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54"/>
      <c r="L26" s="52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52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52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54"/>
      <c r="L29" s="52"/>
    </row>
    <row r="30" spans="1:12" ht="15">
      <c r="A30" s="14"/>
      <c r="B30" s="15"/>
      <c r="C30" s="11"/>
      <c r="D30" s="6" t="s">
        <v>65</v>
      </c>
      <c r="E30" s="51"/>
      <c r="F30" s="43"/>
      <c r="G30" s="43"/>
      <c r="H30" s="43"/>
      <c r="I30" s="43"/>
      <c r="J30" s="43"/>
      <c r="K30" s="53"/>
      <c r="L30" s="52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77</v>
      </c>
      <c r="F33" s="43">
        <v>100</v>
      </c>
      <c r="G33" s="43">
        <v>0.72</v>
      </c>
      <c r="H33" s="43">
        <v>0.1</v>
      </c>
      <c r="I33" s="43">
        <v>1.9</v>
      </c>
      <c r="J33" s="43">
        <v>12</v>
      </c>
      <c r="K33" s="53" t="s">
        <v>57</v>
      </c>
      <c r="L33" s="52" t="s">
        <v>73</v>
      </c>
    </row>
    <row r="34" spans="1:12" ht="15">
      <c r="A34" s="14"/>
      <c r="B34" s="15"/>
      <c r="C34" s="11"/>
      <c r="D34" s="7" t="s">
        <v>27</v>
      </c>
      <c r="E34" s="51"/>
      <c r="F34" s="43"/>
      <c r="G34" s="43"/>
      <c r="H34" s="43"/>
      <c r="I34" s="43"/>
      <c r="J34" s="43"/>
      <c r="K34" s="53"/>
      <c r="L34" s="52"/>
    </row>
    <row r="35" spans="1:12" ht="15">
      <c r="A35" s="14"/>
      <c r="B35" s="15"/>
      <c r="C35" s="11"/>
      <c r="D35" s="7" t="s">
        <v>28</v>
      </c>
      <c r="E35" s="51" t="s">
        <v>74</v>
      </c>
      <c r="F35" s="43">
        <v>100</v>
      </c>
      <c r="G35" s="43">
        <v>9.6</v>
      </c>
      <c r="H35" s="43">
        <v>17.59</v>
      </c>
      <c r="I35" s="43">
        <v>9.1</v>
      </c>
      <c r="J35" s="43">
        <v>193.6</v>
      </c>
      <c r="K35" s="53" t="s">
        <v>58</v>
      </c>
      <c r="L35" s="52" t="s">
        <v>75</v>
      </c>
    </row>
    <row r="36" spans="1:12" ht="15">
      <c r="A36" s="14"/>
      <c r="B36" s="15"/>
      <c r="C36" s="11"/>
      <c r="D36" s="7" t="s">
        <v>29</v>
      </c>
      <c r="E36" s="51" t="s">
        <v>78</v>
      </c>
      <c r="F36" s="43">
        <v>200</v>
      </c>
      <c r="G36" s="43">
        <v>11.87</v>
      </c>
      <c r="H36" s="43">
        <v>5.47</v>
      </c>
      <c r="I36" s="43">
        <v>53.12</v>
      </c>
      <c r="J36" s="43">
        <v>309.14999999999998</v>
      </c>
      <c r="K36" s="53" t="s">
        <v>79</v>
      </c>
      <c r="L36" s="52" t="s">
        <v>80</v>
      </c>
    </row>
    <row r="37" spans="1:12" ht="15">
      <c r="A37" s="14"/>
      <c r="B37" s="15"/>
      <c r="C37" s="11"/>
      <c r="D37" s="7" t="s">
        <v>30</v>
      </c>
      <c r="E37" s="51" t="s">
        <v>43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53" t="s">
        <v>81</v>
      </c>
      <c r="L37" s="52" t="s">
        <v>82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2"/>
    </row>
    <row r="39" spans="1:12" ht="15">
      <c r="A39" s="14"/>
      <c r="B39" s="15"/>
      <c r="C39" s="11"/>
      <c r="D39" s="7" t="s">
        <v>32</v>
      </c>
      <c r="E39" s="51" t="s">
        <v>41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 t="s">
        <v>68</v>
      </c>
      <c r="L39" s="52" t="s">
        <v>42</v>
      </c>
    </row>
    <row r="40" spans="1:12" ht="15">
      <c r="A40" s="14"/>
      <c r="B40" s="15"/>
      <c r="C40" s="11"/>
      <c r="D40" s="68" t="s">
        <v>24</v>
      </c>
      <c r="E40" s="42" t="s">
        <v>49</v>
      </c>
      <c r="F40" s="43">
        <v>150</v>
      </c>
      <c r="G40" s="43">
        <v>0.6</v>
      </c>
      <c r="H40" s="43">
        <v>0.6</v>
      </c>
      <c r="I40" s="43">
        <v>14.7</v>
      </c>
      <c r="J40" s="43">
        <v>66.599999999999994</v>
      </c>
      <c r="K40" s="44">
        <v>338</v>
      </c>
      <c r="L40" s="43">
        <v>11.9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9">SUM(G33:G41)</f>
        <v>24.54</v>
      </c>
      <c r="H42" s="19">
        <f t="shared" ref="H42" si="10">SUM(H33:H41)</f>
        <v>24.11</v>
      </c>
      <c r="I42" s="19">
        <f t="shared" ref="I42" si="11">SUM(I33:I41)</f>
        <v>108.64</v>
      </c>
      <c r="J42" s="19">
        <f t="shared" ref="J42:L42" si="12">SUM(J33:J41)</f>
        <v>710.32</v>
      </c>
      <c r="K42" s="25"/>
      <c r="L42" s="19">
        <f t="shared" si="12"/>
        <v>11.9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780</v>
      </c>
      <c r="G43" s="32">
        <f t="shared" ref="G43" si="13">G32+G42</f>
        <v>24.54</v>
      </c>
      <c r="H43" s="32">
        <f t="shared" ref="H43" si="14">H32+H42</f>
        <v>24.11</v>
      </c>
      <c r="I43" s="32">
        <f t="shared" ref="I43" si="15">I32+I42</f>
        <v>108.64</v>
      </c>
      <c r="J43" s="32">
        <f t="shared" ref="J43:L43" si="16">J32+J42</f>
        <v>710.32</v>
      </c>
      <c r="K43" s="32"/>
      <c r="L43" s="32">
        <f t="shared" si="16"/>
        <v>11.9</v>
      </c>
    </row>
    <row r="44" spans="1:12" ht="15">
      <c r="A44" s="20">
        <v>1</v>
      </c>
      <c r="B44" s="21">
        <v>3</v>
      </c>
      <c r="C44" s="22" t="s">
        <v>20</v>
      </c>
      <c r="D44" s="5"/>
      <c r="E44" s="57"/>
      <c r="F44" s="40"/>
      <c r="G44" s="40"/>
      <c r="H44" s="40"/>
      <c r="I44" s="40"/>
      <c r="J44" s="40"/>
      <c r="K44" s="58"/>
      <c r="L44" s="55"/>
    </row>
    <row r="45" spans="1:12" ht="15">
      <c r="A45" s="23"/>
      <c r="B45" s="15"/>
      <c r="C45" s="11"/>
      <c r="D45" s="6" t="s">
        <v>29</v>
      </c>
      <c r="E45" s="51"/>
      <c r="F45" s="43"/>
      <c r="G45" s="43"/>
      <c r="H45" s="43"/>
      <c r="I45" s="43"/>
      <c r="J45" s="43"/>
      <c r="K45" s="53"/>
      <c r="L45" s="52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52"/>
    </row>
    <row r="47" spans="1:12" ht="15">
      <c r="A47" s="23"/>
      <c r="B47" s="15"/>
      <c r="C47" s="11"/>
      <c r="D47" s="7" t="s">
        <v>23</v>
      </c>
      <c r="E47" s="51"/>
      <c r="F47" s="43"/>
      <c r="G47" s="43"/>
      <c r="H47" s="43"/>
      <c r="I47" s="43"/>
      <c r="J47" s="43"/>
      <c r="K47" s="54"/>
      <c r="L47" s="52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83</v>
      </c>
      <c r="F52" s="43">
        <v>100</v>
      </c>
      <c r="G52" s="43">
        <v>1.33</v>
      </c>
      <c r="H52" s="43">
        <v>6.08</v>
      </c>
      <c r="I52" s="43">
        <v>8.52</v>
      </c>
      <c r="J52" s="43">
        <v>94.12</v>
      </c>
      <c r="K52" s="53" t="s">
        <v>50</v>
      </c>
      <c r="L52" s="52" t="s">
        <v>84</v>
      </c>
    </row>
    <row r="53" spans="1:12" ht="15">
      <c r="A53" s="23"/>
      <c r="B53" s="15"/>
      <c r="C53" s="11"/>
      <c r="D53" s="7" t="s">
        <v>27</v>
      </c>
      <c r="E53" s="51"/>
      <c r="F53" s="43"/>
      <c r="G53" s="43"/>
      <c r="H53" s="43"/>
      <c r="I53" s="43"/>
      <c r="J53" s="43"/>
      <c r="K53" s="53"/>
      <c r="L53" s="52"/>
    </row>
    <row r="54" spans="1:12" ht="15">
      <c r="A54" s="23"/>
      <c r="B54" s="15"/>
      <c r="C54" s="11"/>
      <c r="D54" s="7" t="s">
        <v>28</v>
      </c>
      <c r="E54" s="51" t="s">
        <v>52</v>
      </c>
      <c r="F54" s="43">
        <v>225</v>
      </c>
      <c r="G54" s="43">
        <v>17.2</v>
      </c>
      <c r="H54" s="43">
        <v>17.489999999999998</v>
      </c>
      <c r="I54" s="43">
        <v>29.48</v>
      </c>
      <c r="J54" s="43">
        <v>332.4</v>
      </c>
      <c r="K54" s="53" t="s">
        <v>53</v>
      </c>
      <c r="L54" s="52" t="s">
        <v>85</v>
      </c>
    </row>
    <row r="55" spans="1:12" ht="1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53"/>
      <c r="L55" s="52"/>
    </row>
    <row r="56" spans="1:12" ht="15">
      <c r="A56" s="23"/>
      <c r="B56" s="15"/>
      <c r="C56" s="11"/>
      <c r="D56" s="69" t="s">
        <v>64</v>
      </c>
      <c r="E56" s="51" t="s">
        <v>127</v>
      </c>
      <c r="F56" s="43">
        <v>60</v>
      </c>
      <c r="G56" s="43">
        <v>5.01</v>
      </c>
      <c r="H56" s="43">
        <v>3.84</v>
      </c>
      <c r="I56" s="43">
        <v>26.91</v>
      </c>
      <c r="J56" s="43">
        <v>145</v>
      </c>
      <c r="K56" s="44">
        <v>428</v>
      </c>
      <c r="L56" s="43">
        <v>3.47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1" t="s">
        <v>41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 t="s">
        <v>68</v>
      </c>
      <c r="L58" s="52" t="s">
        <v>42</v>
      </c>
    </row>
    <row r="59" spans="1:12" ht="15">
      <c r="A59" s="23"/>
      <c r="B59" s="15"/>
      <c r="C59" s="11"/>
      <c r="D59" s="68" t="s">
        <v>24</v>
      </c>
      <c r="E59" s="51" t="s">
        <v>88</v>
      </c>
      <c r="F59" s="43">
        <v>100</v>
      </c>
      <c r="G59" s="43" t="s">
        <v>89</v>
      </c>
      <c r="H59" s="43">
        <v>0</v>
      </c>
      <c r="I59" s="43">
        <v>13.2</v>
      </c>
      <c r="J59" s="43">
        <v>55</v>
      </c>
      <c r="K59" s="54" t="s">
        <v>90</v>
      </c>
      <c r="L59" s="52" t="s">
        <v>91</v>
      </c>
    </row>
    <row r="60" spans="1:12" ht="15">
      <c r="A60" s="23"/>
      <c r="B60" s="15"/>
      <c r="C60" s="11"/>
      <c r="D60" s="68" t="s">
        <v>126</v>
      </c>
      <c r="E60" s="51" t="s">
        <v>86</v>
      </c>
      <c r="F60" s="43">
        <v>208</v>
      </c>
      <c r="G60" s="43">
        <v>0.13</v>
      </c>
      <c r="H60" s="43">
        <v>0.02</v>
      </c>
      <c r="I60" s="43">
        <v>15</v>
      </c>
      <c r="J60" s="43">
        <v>62</v>
      </c>
      <c r="K60" s="53" t="s">
        <v>81</v>
      </c>
      <c r="L60" s="52" t="s">
        <v>87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723</v>
      </c>
      <c r="G61" s="19">
        <f t="shared" ref="G61" si="21">SUM(G52:G60)</f>
        <v>25.349999999999998</v>
      </c>
      <c r="H61" s="19">
        <f t="shared" ref="H61" si="22">SUM(H52:H60)</f>
        <v>27.759999999999998</v>
      </c>
      <c r="I61" s="19">
        <f t="shared" ref="I61" si="23">SUM(I52:I60)</f>
        <v>107.92999999999999</v>
      </c>
      <c r="J61" s="19">
        <f t="shared" ref="J61:L61" si="24">SUM(J52:J60)</f>
        <v>757.49</v>
      </c>
      <c r="K61" s="25"/>
      <c r="L61" s="19">
        <f t="shared" si="24"/>
        <v>3.47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723</v>
      </c>
      <c r="G62" s="32">
        <f t="shared" ref="G62" si="25">G51+G61</f>
        <v>25.349999999999998</v>
      </c>
      <c r="H62" s="32">
        <f t="shared" ref="H62" si="26">H51+H61</f>
        <v>27.759999999999998</v>
      </c>
      <c r="I62" s="32">
        <f t="shared" ref="I62" si="27">I51+I61</f>
        <v>107.92999999999999</v>
      </c>
      <c r="J62" s="32">
        <f t="shared" ref="J62:L62" si="28">J51+J61</f>
        <v>757.49</v>
      </c>
      <c r="K62" s="32"/>
      <c r="L62" s="32">
        <f t="shared" si="28"/>
        <v>3.47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/>
      <c r="F63" s="40"/>
      <c r="G63" s="40"/>
      <c r="H63" s="40"/>
      <c r="I63" s="40"/>
      <c r="J63" s="40"/>
      <c r="K63" s="41"/>
      <c r="L63" s="64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6"/>
    </row>
    <row r="65" spans="1:12" ht="15">
      <c r="A65" s="23"/>
      <c r="B65" s="15"/>
      <c r="C65" s="11"/>
      <c r="D65" s="7" t="s">
        <v>22</v>
      </c>
      <c r="E65" s="51"/>
      <c r="F65" s="43"/>
      <c r="G65" s="43"/>
      <c r="H65" s="43"/>
      <c r="I65" s="43"/>
      <c r="J65" s="43"/>
      <c r="K65" s="53"/>
      <c r="L65" s="52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56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6"/>
    </row>
    <row r="68" spans="1:12" ht="15">
      <c r="A68" s="23"/>
      <c r="B68" s="15"/>
      <c r="C68" s="11"/>
      <c r="D68" s="6" t="s">
        <v>30</v>
      </c>
      <c r="E68" s="51"/>
      <c r="F68" s="43"/>
      <c r="G68" s="43"/>
      <c r="H68" s="43"/>
      <c r="I68" s="43"/>
      <c r="J68" s="43"/>
      <c r="K68" s="44"/>
      <c r="L68" s="56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" si="32">SUM(J63:J69)</f>
        <v>0</v>
      </c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92</v>
      </c>
      <c r="F71" s="43">
        <v>100</v>
      </c>
      <c r="G71" s="43">
        <v>1.1000000000000001</v>
      </c>
      <c r="H71" s="43">
        <v>0.2</v>
      </c>
      <c r="I71" s="43">
        <v>3.8</v>
      </c>
      <c r="J71" s="43">
        <v>22</v>
      </c>
      <c r="K71" s="53" t="s">
        <v>57</v>
      </c>
      <c r="L71" s="52" t="s">
        <v>93</v>
      </c>
    </row>
    <row r="72" spans="1:12" ht="15">
      <c r="A72" s="23"/>
      <c r="B72" s="15"/>
      <c r="C72" s="11"/>
      <c r="D72" s="7" t="s">
        <v>27</v>
      </c>
      <c r="E72" s="51"/>
      <c r="F72" s="43"/>
      <c r="G72" s="43"/>
      <c r="H72" s="43"/>
      <c r="I72" s="43"/>
      <c r="J72" s="43"/>
      <c r="K72" s="53"/>
      <c r="L72" s="52"/>
    </row>
    <row r="73" spans="1:12" ht="15">
      <c r="A73" s="23"/>
      <c r="B73" s="15"/>
      <c r="C73" s="11"/>
      <c r="D73" s="7" t="s">
        <v>28</v>
      </c>
      <c r="E73" s="51" t="s">
        <v>94</v>
      </c>
      <c r="F73" s="43">
        <v>120</v>
      </c>
      <c r="G73" s="43">
        <v>14.05</v>
      </c>
      <c r="H73" s="43">
        <v>5.42</v>
      </c>
      <c r="I73" s="43">
        <v>11.3</v>
      </c>
      <c r="J73" s="43">
        <v>156.44999999999999</v>
      </c>
      <c r="K73" s="53" t="s">
        <v>95</v>
      </c>
      <c r="L73" s="52" t="s">
        <v>96</v>
      </c>
    </row>
    <row r="74" spans="1:12" ht="15">
      <c r="A74" s="23"/>
      <c r="B74" s="15"/>
      <c r="C74" s="11"/>
      <c r="D74" s="7" t="s">
        <v>29</v>
      </c>
      <c r="E74" s="51" t="s">
        <v>39</v>
      </c>
      <c r="F74" s="43">
        <v>205</v>
      </c>
      <c r="G74" s="43">
        <v>4.9400000000000004</v>
      </c>
      <c r="H74" s="43">
        <v>12.54</v>
      </c>
      <c r="I74" s="43">
        <v>48.96</v>
      </c>
      <c r="J74" s="43">
        <v>315.16000000000003</v>
      </c>
      <c r="K74" s="53" t="s">
        <v>40</v>
      </c>
      <c r="L74" s="52" t="s">
        <v>97</v>
      </c>
    </row>
    <row r="75" spans="1:12" ht="15">
      <c r="A75" s="23"/>
      <c r="B75" s="15"/>
      <c r="C75" s="11"/>
      <c r="D75" s="7" t="s">
        <v>30</v>
      </c>
      <c r="E75" s="51" t="s">
        <v>43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53" t="s">
        <v>81</v>
      </c>
      <c r="L75" s="52" t="s">
        <v>82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54"/>
      <c r="L76" s="52"/>
    </row>
    <row r="77" spans="1:12" ht="15">
      <c r="A77" s="23"/>
      <c r="B77" s="15"/>
      <c r="C77" s="11"/>
      <c r="D77" s="7" t="s">
        <v>32</v>
      </c>
      <c r="E77" s="51" t="s">
        <v>41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 t="s">
        <v>68</v>
      </c>
      <c r="L77" s="52" t="s">
        <v>42</v>
      </c>
    </row>
    <row r="78" spans="1:12" ht="15">
      <c r="A78" s="23"/>
      <c r="B78" s="15"/>
      <c r="C78" s="11"/>
      <c r="D78" s="68" t="s">
        <v>64</v>
      </c>
      <c r="E78" s="51" t="s">
        <v>128</v>
      </c>
      <c r="F78" s="43">
        <v>50</v>
      </c>
      <c r="G78" s="43">
        <v>3.9</v>
      </c>
      <c r="H78" s="43">
        <v>6.01</v>
      </c>
      <c r="I78" s="43">
        <v>23.9</v>
      </c>
      <c r="J78" s="43">
        <v>139</v>
      </c>
      <c r="K78" s="44">
        <v>429</v>
      </c>
      <c r="L78" s="43">
        <v>5.2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3">SUM(G71:G79)</f>
        <v>25.74</v>
      </c>
      <c r="H80" s="19">
        <f t="shared" ref="H80" si="34">SUM(H71:H79)</f>
        <v>24.519999999999996</v>
      </c>
      <c r="I80" s="19">
        <f t="shared" ref="I80" si="35">SUM(I71:I79)</f>
        <v>117.78</v>
      </c>
      <c r="J80" s="19">
        <f t="shared" ref="J80:L80" si="36">SUM(J71:J79)</f>
        <v>761.58</v>
      </c>
      <c r="K80" s="25"/>
      <c r="L80" s="19">
        <f t="shared" si="36"/>
        <v>5.2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705</v>
      </c>
      <c r="G81" s="32">
        <f t="shared" ref="G81" si="37">G70+G80</f>
        <v>25.74</v>
      </c>
      <c r="H81" s="32">
        <f t="shared" ref="H81" si="38">H70+H80</f>
        <v>24.519999999999996</v>
      </c>
      <c r="I81" s="32">
        <f t="shared" ref="I81" si="39">I70+I80</f>
        <v>117.78</v>
      </c>
      <c r="J81" s="32">
        <f t="shared" ref="J81" si="40">J70+J80</f>
        <v>761.58</v>
      </c>
      <c r="K81" s="32"/>
      <c r="L81" s="32"/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/>
      <c r="F82" s="40"/>
      <c r="G82" s="40"/>
      <c r="H82" s="59"/>
      <c r="I82" s="40"/>
      <c r="J82" s="40"/>
      <c r="K82" s="58"/>
      <c r="L82" s="55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53"/>
      <c r="L83" s="52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61"/>
      <c r="L84" s="52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61"/>
      <c r="L85" s="52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53"/>
      <c r="L86" s="52"/>
    </row>
    <row r="87" spans="1:12" ht="15">
      <c r="A87" s="23"/>
      <c r="B87" s="15"/>
      <c r="C87" s="11"/>
      <c r="D87" s="6" t="s">
        <v>65</v>
      </c>
      <c r="E87" s="51"/>
      <c r="F87" s="43"/>
      <c r="G87" s="43"/>
      <c r="H87" s="43"/>
      <c r="I87" s="60"/>
      <c r="J87" s="43"/>
      <c r="K87" s="53"/>
      <c r="L87" s="52"/>
    </row>
    <row r="88" spans="1:12" ht="15">
      <c r="A88" s="23"/>
      <c r="B88" s="15"/>
      <c r="C88" s="11"/>
      <c r="D88" s="6" t="s">
        <v>30</v>
      </c>
      <c r="E88" s="51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43"/>
      <c r="G90" s="43"/>
      <c r="H90" s="43"/>
      <c r="I90" s="43"/>
      <c r="J90" s="43"/>
      <c r="K90" s="65"/>
      <c r="L90" s="52"/>
    </row>
    <row r="91" spans="1:12" ht="15">
      <c r="A91" s="23"/>
      <c r="B91" s="15"/>
      <c r="C91" s="11"/>
      <c r="D91" s="7" t="s">
        <v>27</v>
      </c>
      <c r="E91" s="51"/>
      <c r="F91" s="43"/>
      <c r="G91" s="43"/>
      <c r="H91" s="43"/>
      <c r="I91" s="43"/>
      <c r="J91" s="43"/>
      <c r="K91" s="53"/>
      <c r="L91" s="52"/>
    </row>
    <row r="92" spans="1:12" ht="15">
      <c r="A92" s="23"/>
      <c r="B92" s="15"/>
      <c r="C92" s="11"/>
      <c r="D92" s="7" t="s">
        <v>28</v>
      </c>
      <c r="E92" s="51" t="s">
        <v>98</v>
      </c>
      <c r="F92" s="43">
        <v>235</v>
      </c>
      <c r="G92" s="43">
        <v>14.56</v>
      </c>
      <c r="H92" s="43">
        <v>19.88</v>
      </c>
      <c r="I92" s="43">
        <v>30.62</v>
      </c>
      <c r="J92" s="43">
        <v>315.26</v>
      </c>
      <c r="K92" s="53" t="s">
        <v>56</v>
      </c>
      <c r="L92" s="52" t="s">
        <v>99</v>
      </c>
    </row>
    <row r="93" spans="1:12" ht="15">
      <c r="A93" s="23"/>
      <c r="B93" s="15"/>
      <c r="C93" s="11"/>
      <c r="D93" s="7" t="s">
        <v>29</v>
      </c>
      <c r="E93" s="51"/>
      <c r="F93" s="43"/>
      <c r="G93" s="43"/>
      <c r="H93" s="43"/>
      <c r="I93" s="43"/>
      <c r="J93" s="43"/>
      <c r="K93" s="53"/>
      <c r="L93" s="52"/>
    </row>
    <row r="94" spans="1:12" ht="15">
      <c r="A94" s="23"/>
      <c r="B94" s="15"/>
      <c r="C94" s="11"/>
      <c r="D94" s="7" t="s">
        <v>30</v>
      </c>
      <c r="E94" s="51" t="s">
        <v>100</v>
      </c>
      <c r="F94" s="43">
        <v>200</v>
      </c>
      <c r="G94" s="43">
        <v>1.1599999999999999</v>
      </c>
      <c r="H94" s="43">
        <v>0.6</v>
      </c>
      <c r="I94" s="43">
        <v>47.26</v>
      </c>
      <c r="J94" s="43">
        <v>196.8</v>
      </c>
      <c r="K94" s="53" t="s">
        <v>101</v>
      </c>
      <c r="L94" s="52" t="s">
        <v>102</v>
      </c>
    </row>
    <row r="95" spans="1:12" ht="15">
      <c r="A95" s="23"/>
      <c r="B95" s="15"/>
      <c r="C95" s="11"/>
      <c r="D95" s="7" t="s">
        <v>31</v>
      </c>
      <c r="E95" s="51"/>
      <c r="F95" s="43"/>
      <c r="G95" s="43"/>
      <c r="H95" s="43"/>
      <c r="I95" s="43"/>
      <c r="J95" s="43"/>
      <c r="K95" s="53"/>
      <c r="L95" s="52"/>
    </row>
    <row r="96" spans="1:12" ht="15">
      <c r="A96" s="23"/>
      <c r="B96" s="15"/>
      <c r="C96" s="11"/>
      <c r="D96" s="7" t="s">
        <v>32</v>
      </c>
      <c r="E96" s="51" t="s">
        <v>41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 t="s">
        <v>68</v>
      </c>
      <c r="L96" s="52" t="s">
        <v>42</v>
      </c>
    </row>
    <row r="97" spans="1:12" ht="15">
      <c r="A97" s="23"/>
      <c r="B97" s="15"/>
      <c r="C97" s="11"/>
      <c r="D97" s="68" t="s">
        <v>64</v>
      </c>
      <c r="E97" s="51" t="s">
        <v>129</v>
      </c>
      <c r="F97" s="43">
        <v>50</v>
      </c>
      <c r="G97" s="43">
        <v>6.54</v>
      </c>
      <c r="H97" s="43">
        <v>3.45</v>
      </c>
      <c r="I97" s="43">
        <v>20.65</v>
      </c>
      <c r="J97" s="43">
        <v>131</v>
      </c>
      <c r="K97" s="53" t="s">
        <v>103</v>
      </c>
      <c r="L97" s="52" t="s">
        <v>104</v>
      </c>
    </row>
    <row r="98" spans="1:12" ht="15">
      <c r="A98" s="23"/>
      <c r="B98" s="15"/>
      <c r="C98" s="11"/>
      <c r="D98" s="6" t="s">
        <v>30</v>
      </c>
      <c r="E98" s="42" t="s">
        <v>70</v>
      </c>
      <c r="F98" s="43">
        <v>200</v>
      </c>
      <c r="G98" s="43">
        <v>1</v>
      </c>
      <c r="H98" s="43">
        <v>0.2</v>
      </c>
      <c r="I98" s="43">
        <v>0.6</v>
      </c>
      <c r="J98" s="43">
        <v>86.6</v>
      </c>
      <c r="K98" s="44">
        <v>389</v>
      </c>
      <c r="L98" s="43">
        <v>19.5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5">SUM(G90:G98)</f>
        <v>24.94</v>
      </c>
      <c r="H99" s="19">
        <f t="shared" ref="H99" si="46">SUM(H90:H98)</f>
        <v>24.459999999999997</v>
      </c>
      <c r="I99" s="19">
        <f t="shared" ref="I99" si="47">SUM(I90:I98)</f>
        <v>113.94999999999999</v>
      </c>
      <c r="J99" s="19">
        <f t="shared" ref="J99:L99" si="48">SUM(J90:J98)</f>
        <v>798.63</v>
      </c>
      <c r="K99" s="25"/>
      <c r="L99" s="19">
        <f t="shared" si="48"/>
        <v>19.5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715</v>
      </c>
      <c r="G100" s="32">
        <f t="shared" ref="G100" si="49">G89+G99</f>
        <v>24.94</v>
      </c>
      <c r="H100" s="32">
        <f t="shared" ref="H100" si="50">H89+H99</f>
        <v>24.459999999999997</v>
      </c>
      <c r="I100" s="32">
        <f t="shared" ref="I100" si="51">I89+I99</f>
        <v>113.94999999999999</v>
      </c>
      <c r="J100" s="32">
        <f t="shared" ref="J100:L100" si="52">J89+J99</f>
        <v>798.63</v>
      </c>
      <c r="K100" s="32"/>
      <c r="L100" s="32">
        <f t="shared" si="52"/>
        <v>19.5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/>
      <c r="F101" s="40"/>
      <c r="G101" s="40"/>
      <c r="H101" s="40"/>
      <c r="I101" s="40"/>
      <c r="J101" s="40"/>
      <c r="K101" s="58"/>
      <c r="L101" s="55"/>
    </row>
    <row r="102" spans="1:12" ht="15">
      <c r="A102" s="23"/>
      <c r="B102" s="15"/>
      <c r="C102" s="11"/>
      <c r="D102" s="6"/>
      <c r="E102" s="51"/>
      <c r="F102" s="43"/>
      <c r="G102" s="43"/>
      <c r="H102" s="43"/>
      <c r="I102" s="43"/>
      <c r="J102" s="43"/>
      <c r="K102" s="53"/>
      <c r="L102" s="52"/>
    </row>
    <row r="103" spans="1:12" ht="15">
      <c r="A103" s="23"/>
      <c r="B103" s="15"/>
      <c r="C103" s="11"/>
      <c r="D103" s="7" t="s">
        <v>22</v>
      </c>
      <c r="E103" s="51"/>
      <c r="F103" s="43"/>
      <c r="G103" s="43"/>
      <c r="H103" s="43"/>
      <c r="I103" s="43"/>
      <c r="J103" s="43"/>
      <c r="K103" s="61"/>
      <c r="L103" s="52"/>
    </row>
    <row r="104" spans="1:12" ht="15">
      <c r="A104" s="23"/>
      <c r="B104" s="15"/>
      <c r="C104" s="11"/>
      <c r="D104" s="7" t="s">
        <v>23</v>
      </c>
      <c r="E104" s="51"/>
      <c r="F104" s="43"/>
      <c r="G104" s="43"/>
      <c r="H104" s="43"/>
      <c r="I104" s="43"/>
      <c r="J104" s="43"/>
      <c r="K104" s="53"/>
      <c r="L104" s="52"/>
    </row>
    <row r="105" spans="1:12" ht="15">
      <c r="A105" s="23"/>
      <c r="B105" s="15"/>
      <c r="C105" s="11"/>
      <c r="D105" s="7" t="s">
        <v>24</v>
      </c>
      <c r="E105" s="51"/>
      <c r="F105" s="43"/>
      <c r="G105" s="43"/>
      <c r="H105" s="43"/>
      <c r="I105" s="43"/>
      <c r="J105" s="43"/>
      <c r="K105" s="53"/>
      <c r="L105" s="52"/>
    </row>
    <row r="106" spans="1:12" ht="15">
      <c r="A106" s="23"/>
      <c r="B106" s="15"/>
      <c r="C106" s="11"/>
      <c r="D106" s="6" t="s">
        <v>30</v>
      </c>
      <c r="E106" s="51"/>
      <c r="F106" s="43"/>
      <c r="G106" s="43"/>
      <c r="H106" s="43"/>
      <c r="I106" s="43"/>
      <c r="J106" s="43"/>
      <c r="K106" s="61"/>
      <c r="L106" s="56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43"/>
      <c r="G109" s="43"/>
      <c r="H109" s="43"/>
      <c r="I109" s="43"/>
      <c r="J109" s="43"/>
      <c r="K109" s="53"/>
      <c r="L109" s="52"/>
    </row>
    <row r="110" spans="1:12" ht="15">
      <c r="A110" s="23"/>
      <c r="B110" s="15"/>
      <c r="C110" s="11"/>
      <c r="D110" s="7" t="s">
        <v>27</v>
      </c>
      <c r="E110" s="51"/>
      <c r="F110" s="43"/>
      <c r="G110" s="43"/>
      <c r="H110" s="43"/>
      <c r="I110" s="43"/>
      <c r="J110" s="43"/>
      <c r="K110" s="53"/>
      <c r="L110" s="52"/>
    </row>
    <row r="111" spans="1:12" ht="15">
      <c r="A111" s="23"/>
      <c r="B111" s="15"/>
      <c r="C111" s="11"/>
      <c r="D111" s="7" t="s">
        <v>28</v>
      </c>
      <c r="E111" s="51" t="s">
        <v>105</v>
      </c>
      <c r="F111" s="43">
        <v>260</v>
      </c>
      <c r="G111" s="43">
        <v>14.21</v>
      </c>
      <c r="H111" s="43">
        <v>16.98</v>
      </c>
      <c r="I111" s="43">
        <v>43.51</v>
      </c>
      <c r="J111" s="43">
        <v>344.64</v>
      </c>
      <c r="K111" s="53" t="s">
        <v>45</v>
      </c>
      <c r="L111" s="52" t="s">
        <v>106</v>
      </c>
    </row>
    <row r="112" spans="1:12" ht="15">
      <c r="A112" s="23"/>
      <c r="B112" s="15"/>
      <c r="C112" s="11"/>
      <c r="D112" s="7" t="s">
        <v>29</v>
      </c>
      <c r="E112" s="51"/>
      <c r="F112" s="43"/>
      <c r="G112" s="43"/>
      <c r="H112" s="43"/>
      <c r="I112" s="43"/>
      <c r="J112" s="43"/>
      <c r="K112" s="53"/>
      <c r="L112" s="52"/>
    </row>
    <row r="113" spans="1:12" ht="15">
      <c r="A113" s="23"/>
      <c r="B113" s="15"/>
      <c r="C113" s="11"/>
      <c r="D113" s="7" t="s">
        <v>30</v>
      </c>
      <c r="E113" s="51" t="s">
        <v>67</v>
      </c>
      <c r="F113" s="43">
        <v>200</v>
      </c>
      <c r="G113" s="43">
        <v>4.1900000000000004</v>
      </c>
      <c r="H113" s="43">
        <v>4.33</v>
      </c>
      <c r="I113" s="43">
        <v>25.45</v>
      </c>
      <c r="J113" s="43">
        <v>157.6</v>
      </c>
      <c r="K113" s="53" t="s">
        <v>46</v>
      </c>
      <c r="L113" s="52" t="s">
        <v>71</v>
      </c>
    </row>
    <row r="114" spans="1:12" ht="15">
      <c r="A114" s="23"/>
      <c r="B114" s="15"/>
      <c r="C114" s="11"/>
      <c r="D114" s="7" t="s">
        <v>31</v>
      </c>
      <c r="E114" s="51" t="s">
        <v>44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70.14</v>
      </c>
      <c r="K114" s="43" t="s">
        <v>68</v>
      </c>
      <c r="L114" s="52" t="s">
        <v>62</v>
      </c>
    </row>
    <row r="115" spans="1:12" ht="15">
      <c r="A115" s="23"/>
      <c r="B115" s="15"/>
      <c r="C115" s="11"/>
      <c r="D115" s="7" t="s">
        <v>32</v>
      </c>
      <c r="E115" s="51"/>
      <c r="F115" s="43"/>
      <c r="G115" s="43"/>
      <c r="H115" s="43"/>
      <c r="I115" s="43"/>
      <c r="J115" s="43"/>
      <c r="K115" s="43"/>
      <c r="L115" s="52"/>
    </row>
    <row r="116" spans="1:12" ht="15">
      <c r="A116" s="23"/>
      <c r="B116" s="15"/>
      <c r="C116" s="11"/>
      <c r="D116" s="68" t="s">
        <v>64</v>
      </c>
      <c r="E116" s="51" t="s">
        <v>130</v>
      </c>
      <c r="F116" s="43">
        <v>50</v>
      </c>
      <c r="G116" s="43">
        <v>3.88</v>
      </c>
      <c r="H116" s="43">
        <v>2.36</v>
      </c>
      <c r="I116" s="43">
        <v>23.55</v>
      </c>
      <c r="J116" s="43">
        <v>131</v>
      </c>
      <c r="K116" s="61">
        <v>421</v>
      </c>
      <c r="L116" s="56">
        <v>4.32</v>
      </c>
    </row>
    <row r="117" spans="1:12" ht="15">
      <c r="A117" s="23"/>
      <c r="B117" s="15"/>
      <c r="C117" s="11"/>
      <c r="D117" s="6" t="s">
        <v>24</v>
      </c>
      <c r="E117" s="42" t="s">
        <v>49</v>
      </c>
      <c r="F117" s="43">
        <v>160</v>
      </c>
      <c r="G117" s="43">
        <v>0.66</v>
      </c>
      <c r="H117" s="43">
        <v>0.66</v>
      </c>
      <c r="I117" s="43">
        <v>16.170000000000002</v>
      </c>
      <c r="J117" s="43">
        <v>73.260000000000005</v>
      </c>
      <c r="K117" s="44">
        <v>338</v>
      </c>
      <c r="L117" s="43">
        <v>22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4">SUM(G109:G117)</f>
        <v>25.310000000000002</v>
      </c>
      <c r="H118" s="19">
        <f t="shared" si="54"/>
        <v>24.630000000000003</v>
      </c>
      <c r="I118" s="19">
        <f t="shared" si="54"/>
        <v>123.16999999999999</v>
      </c>
      <c r="J118" s="19">
        <f t="shared" si="54"/>
        <v>776.64</v>
      </c>
      <c r="K118" s="25"/>
      <c r="L118" s="19">
        <f t="shared" ref="L118" si="55">SUM(L109:L117)</f>
        <v>26.32</v>
      </c>
    </row>
    <row r="119" spans="1:12" ht="1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700</v>
      </c>
      <c r="G119" s="32">
        <f t="shared" ref="G119" si="56">G108+G118</f>
        <v>25.310000000000002</v>
      </c>
      <c r="H119" s="32">
        <f t="shared" ref="H119" si="57">H108+H118</f>
        <v>24.630000000000003</v>
      </c>
      <c r="I119" s="32">
        <f t="shared" ref="I119" si="58">I108+I118</f>
        <v>123.16999999999999</v>
      </c>
      <c r="J119" s="32">
        <f t="shared" ref="J119:L119" si="59">J108+J118</f>
        <v>776.64</v>
      </c>
      <c r="K119" s="32"/>
      <c r="L119" s="32">
        <f t="shared" si="59"/>
        <v>26.32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7"/>
      <c r="F120" s="40"/>
      <c r="G120" s="40"/>
      <c r="H120" s="40"/>
      <c r="I120" s="40"/>
      <c r="J120" s="40"/>
      <c r="K120" s="58"/>
      <c r="L120" s="55"/>
    </row>
    <row r="121" spans="1:12" ht="15">
      <c r="A121" s="14"/>
      <c r="B121" s="15"/>
      <c r="C121" s="11"/>
      <c r="D121" s="6" t="s">
        <v>29</v>
      </c>
      <c r="E121" s="51"/>
      <c r="F121" s="43"/>
      <c r="G121" s="43"/>
      <c r="H121" s="43"/>
      <c r="I121" s="43"/>
      <c r="J121" s="43"/>
      <c r="K121" s="53"/>
      <c r="L121" s="52"/>
    </row>
    <row r="122" spans="1:12" ht="15">
      <c r="A122" s="14"/>
      <c r="B122" s="15"/>
      <c r="C122" s="11"/>
      <c r="D122" s="7" t="s">
        <v>22</v>
      </c>
      <c r="E122" s="51"/>
      <c r="F122" s="43"/>
      <c r="G122" s="43"/>
      <c r="H122" s="43"/>
      <c r="I122" s="43"/>
      <c r="J122" s="43"/>
      <c r="K122" s="61"/>
      <c r="L122" s="52"/>
    </row>
    <row r="123" spans="1:12" ht="15">
      <c r="A123" s="14"/>
      <c r="B123" s="15"/>
      <c r="C123" s="11"/>
      <c r="D123" s="7" t="s">
        <v>23</v>
      </c>
      <c r="E123" s="51"/>
      <c r="F123" s="43"/>
      <c r="G123" s="43"/>
      <c r="H123" s="43"/>
      <c r="I123" s="43"/>
      <c r="J123" s="43"/>
      <c r="K123" s="61"/>
      <c r="L123" s="52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52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92</v>
      </c>
      <c r="F128" s="43">
        <v>100</v>
      </c>
      <c r="G128" s="43">
        <v>1.1000000000000001</v>
      </c>
      <c r="H128" s="43">
        <v>0.2</v>
      </c>
      <c r="I128" s="43">
        <v>3.8</v>
      </c>
      <c r="J128" s="43">
        <v>22</v>
      </c>
      <c r="K128" s="53" t="s">
        <v>57</v>
      </c>
      <c r="L128" s="52" t="s">
        <v>107</v>
      </c>
    </row>
    <row r="129" spans="1:12" ht="15">
      <c r="A129" s="14"/>
      <c r="B129" s="15"/>
      <c r="C129" s="11"/>
      <c r="D129" s="7" t="s">
        <v>27</v>
      </c>
      <c r="E129" s="62"/>
      <c r="F129" s="43"/>
      <c r="G129" s="43"/>
      <c r="H129" s="43"/>
      <c r="I129" s="43"/>
      <c r="J129" s="43"/>
      <c r="K129" s="53"/>
      <c r="L129" s="52"/>
    </row>
    <row r="130" spans="1:12" ht="15">
      <c r="A130" s="14"/>
      <c r="B130" s="15"/>
      <c r="C130" s="11"/>
      <c r="D130" s="7" t="s">
        <v>28</v>
      </c>
      <c r="E130" s="62" t="s">
        <v>108</v>
      </c>
      <c r="F130" s="43">
        <v>120</v>
      </c>
      <c r="G130" s="43">
        <v>17.34</v>
      </c>
      <c r="H130" s="43">
        <v>11.66</v>
      </c>
      <c r="I130" s="43">
        <v>16.16</v>
      </c>
      <c r="J130" s="43">
        <v>220.28</v>
      </c>
      <c r="K130" s="53" t="s">
        <v>51</v>
      </c>
      <c r="L130" s="52" t="s">
        <v>109</v>
      </c>
    </row>
    <row r="131" spans="1:12" ht="15">
      <c r="A131" s="14"/>
      <c r="B131" s="15"/>
      <c r="C131" s="11"/>
      <c r="D131" s="7" t="s">
        <v>29</v>
      </c>
      <c r="E131" s="62" t="s">
        <v>47</v>
      </c>
      <c r="F131" s="43">
        <v>205</v>
      </c>
      <c r="G131" s="43">
        <v>4.13</v>
      </c>
      <c r="H131" s="43">
        <v>10.67</v>
      </c>
      <c r="I131" s="43">
        <v>37.31</v>
      </c>
      <c r="J131" s="43">
        <v>215.86</v>
      </c>
      <c r="K131" s="53" t="s">
        <v>48</v>
      </c>
      <c r="L131" s="52" t="s">
        <v>110</v>
      </c>
    </row>
    <row r="132" spans="1:12" ht="15">
      <c r="A132" s="14"/>
      <c r="B132" s="15"/>
      <c r="C132" s="11"/>
      <c r="D132" s="7" t="s">
        <v>30</v>
      </c>
      <c r="E132" s="51" t="s">
        <v>43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53" t="s">
        <v>81</v>
      </c>
      <c r="L132" s="52" t="s">
        <v>82</v>
      </c>
    </row>
    <row r="133" spans="1:12" ht="15">
      <c r="A133" s="14"/>
      <c r="B133" s="15"/>
      <c r="C133" s="11"/>
      <c r="D133" s="7" t="s">
        <v>31</v>
      </c>
      <c r="E133" s="62"/>
      <c r="F133" s="43"/>
      <c r="G133" s="43"/>
      <c r="H133" s="43"/>
      <c r="I133" s="43"/>
      <c r="J133" s="43"/>
      <c r="K133" s="53"/>
      <c r="L133" s="52"/>
    </row>
    <row r="134" spans="1:12" ht="15">
      <c r="A134" s="14"/>
      <c r="B134" s="15"/>
      <c r="C134" s="11"/>
      <c r="D134" s="7" t="s">
        <v>32</v>
      </c>
      <c r="E134" s="51" t="s">
        <v>41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 t="s">
        <v>68</v>
      </c>
      <c r="L134" s="52" t="s">
        <v>42</v>
      </c>
    </row>
    <row r="135" spans="1:12" ht="15">
      <c r="A135" s="14"/>
      <c r="B135" s="15"/>
      <c r="C135" s="11"/>
      <c r="D135" s="68" t="s">
        <v>131</v>
      </c>
      <c r="E135" s="51" t="s">
        <v>130</v>
      </c>
      <c r="F135" s="43">
        <v>50</v>
      </c>
      <c r="G135" s="43">
        <v>3.88</v>
      </c>
      <c r="H135" s="43">
        <v>2.36</v>
      </c>
      <c r="I135" s="43">
        <v>23.55</v>
      </c>
      <c r="J135" s="43">
        <v>131</v>
      </c>
      <c r="K135" s="61">
        <v>421</v>
      </c>
      <c r="L135" s="56">
        <v>4.32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2">SUM(G128:G136)</f>
        <v>28.2</v>
      </c>
      <c r="H137" s="19">
        <f t="shared" si="62"/>
        <v>25.24</v>
      </c>
      <c r="I137" s="19">
        <f t="shared" si="62"/>
        <v>110.64</v>
      </c>
      <c r="J137" s="19">
        <f t="shared" si="62"/>
        <v>718.11</v>
      </c>
      <c r="K137" s="25"/>
      <c r="L137" s="19">
        <f t="shared" ref="L137" si="63">SUM(L128:L136)</f>
        <v>4.32</v>
      </c>
    </row>
    <row r="138" spans="1:12" ht="1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705</v>
      </c>
      <c r="G138" s="32">
        <f t="shared" ref="G138" si="64">G127+G137</f>
        <v>28.2</v>
      </c>
      <c r="H138" s="32">
        <f t="shared" ref="H138" si="65">H127+H137</f>
        <v>25.24</v>
      </c>
      <c r="I138" s="32">
        <f t="shared" ref="I138" si="66">I127+I137</f>
        <v>110.64</v>
      </c>
      <c r="J138" s="32">
        <f t="shared" ref="J138:L138" si="67">J127+J137</f>
        <v>718.11</v>
      </c>
      <c r="K138" s="32"/>
      <c r="L138" s="32">
        <f t="shared" si="67"/>
        <v>4.32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/>
      <c r="F139" s="40"/>
      <c r="G139" s="40"/>
      <c r="H139" s="40"/>
      <c r="I139" s="40"/>
      <c r="J139" s="40"/>
      <c r="K139" s="63"/>
      <c r="L139" s="55"/>
    </row>
    <row r="140" spans="1:12" ht="15">
      <c r="A140" s="23"/>
      <c r="B140" s="15"/>
      <c r="C140" s="11"/>
      <c r="D140" s="6"/>
      <c r="E140" s="51"/>
      <c r="F140" s="43"/>
      <c r="G140" s="43"/>
      <c r="H140" s="43"/>
      <c r="I140" s="43"/>
      <c r="J140" s="43"/>
      <c r="K140" s="61"/>
      <c r="L140" s="56"/>
    </row>
    <row r="141" spans="1:12" ht="15">
      <c r="A141" s="23"/>
      <c r="B141" s="15"/>
      <c r="C141" s="11"/>
      <c r="D141" s="7" t="s">
        <v>22</v>
      </c>
      <c r="E141" s="51"/>
      <c r="F141" s="43"/>
      <c r="G141" s="43"/>
      <c r="H141" s="43"/>
      <c r="I141" s="43"/>
      <c r="J141" s="43"/>
      <c r="K141" s="61"/>
      <c r="L141" s="52"/>
    </row>
    <row r="142" spans="1:12" ht="15.75" customHeight="1">
      <c r="A142" s="23"/>
      <c r="B142" s="15"/>
      <c r="C142" s="11"/>
      <c r="D142" s="7" t="s">
        <v>23</v>
      </c>
      <c r="E142" s="51"/>
      <c r="F142" s="43"/>
      <c r="G142" s="43"/>
      <c r="H142" s="43"/>
      <c r="I142" s="43"/>
      <c r="J142" s="43"/>
      <c r="K142" s="61"/>
      <c r="L142" s="52"/>
    </row>
    <row r="143" spans="1:12" ht="15">
      <c r="A143" s="23"/>
      <c r="B143" s="15"/>
      <c r="C143" s="11"/>
      <c r="D143" s="7" t="s">
        <v>24</v>
      </c>
      <c r="E143" s="51"/>
      <c r="F143" s="43"/>
      <c r="G143" s="43"/>
      <c r="H143" s="43"/>
      <c r="I143" s="43"/>
      <c r="J143" s="43"/>
      <c r="K143" s="44"/>
      <c r="L143" s="56"/>
    </row>
    <row r="144" spans="1:12" ht="15">
      <c r="A144" s="23"/>
      <c r="B144" s="15"/>
      <c r="C144" s="11"/>
      <c r="D144" s="6" t="s">
        <v>64</v>
      </c>
      <c r="E144" s="51"/>
      <c r="F144" s="43"/>
      <c r="G144" s="43"/>
      <c r="H144" s="43"/>
      <c r="I144" s="43"/>
      <c r="J144" s="43"/>
      <c r="K144" s="44"/>
      <c r="L144" s="52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6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43"/>
      <c r="G147" s="43"/>
      <c r="H147" s="43"/>
      <c r="I147" s="43"/>
      <c r="J147" s="43"/>
      <c r="K147" s="61"/>
      <c r="L147" s="52"/>
    </row>
    <row r="148" spans="1:12" ht="15">
      <c r="A148" s="23"/>
      <c r="B148" s="15"/>
      <c r="C148" s="11"/>
      <c r="D148" s="7" t="s">
        <v>27</v>
      </c>
      <c r="E148" s="51"/>
      <c r="F148" s="43"/>
      <c r="G148" s="43"/>
      <c r="H148" s="43"/>
      <c r="I148" s="43"/>
      <c r="J148" s="43"/>
      <c r="K148" s="61"/>
      <c r="L148" s="56"/>
    </row>
    <row r="149" spans="1:12" ht="15">
      <c r="A149" s="23"/>
      <c r="B149" s="15"/>
      <c r="C149" s="11"/>
      <c r="D149" s="7" t="s">
        <v>28</v>
      </c>
      <c r="E149" s="51" t="s">
        <v>111</v>
      </c>
      <c r="F149" s="43">
        <v>100</v>
      </c>
      <c r="G149" s="43">
        <v>11.5</v>
      </c>
      <c r="H149" s="43">
        <v>8.6199999999999992</v>
      </c>
      <c r="I149" s="43">
        <v>0</v>
      </c>
      <c r="J149" s="43">
        <v>134.69999999999999</v>
      </c>
      <c r="K149" s="53" t="s">
        <v>112</v>
      </c>
      <c r="L149" s="52" t="s">
        <v>113</v>
      </c>
    </row>
    <row r="150" spans="1:12" ht="15">
      <c r="A150" s="23"/>
      <c r="B150" s="15"/>
      <c r="C150" s="11"/>
      <c r="D150" s="7" t="s">
        <v>29</v>
      </c>
      <c r="E150" s="51" t="s">
        <v>78</v>
      </c>
      <c r="F150" s="43">
        <v>205</v>
      </c>
      <c r="G150" s="43">
        <v>11.46</v>
      </c>
      <c r="H150" s="43">
        <v>14.77</v>
      </c>
      <c r="I150" s="43">
        <v>51.52</v>
      </c>
      <c r="J150" s="43">
        <v>325</v>
      </c>
      <c r="K150" s="61">
        <v>302</v>
      </c>
      <c r="L150" s="56">
        <v>13.66</v>
      </c>
    </row>
    <row r="151" spans="1:12" ht="15">
      <c r="A151" s="23"/>
      <c r="B151" s="15"/>
      <c r="C151" s="11"/>
      <c r="D151" s="7" t="s">
        <v>30</v>
      </c>
      <c r="E151" s="51" t="s">
        <v>100</v>
      </c>
      <c r="F151" s="43">
        <v>200</v>
      </c>
      <c r="G151" s="43">
        <v>1.1599999999999999</v>
      </c>
      <c r="H151" s="43">
        <v>0.6</v>
      </c>
      <c r="I151" s="43">
        <v>47.26</v>
      </c>
      <c r="J151" s="43">
        <v>196.38</v>
      </c>
      <c r="K151" s="53" t="s">
        <v>101</v>
      </c>
      <c r="L151" s="52" t="s">
        <v>102</v>
      </c>
    </row>
    <row r="152" spans="1:12" ht="15">
      <c r="A152" s="23"/>
      <c r="B152" s="15"/>
      <c r="C152" s="11"/>
      <c r="D152" s="7" t="s">
        <v>31</v>
      </c>
      <c r="E152" s="51"/>
      <c r="F152" s="43"/>
      <c r="G152" s="43"/>
      <c r="H152" s="43"/>
      <c r="I152" s="43"/>
      <c r="J152" s="43"/>
      <c r="K152" s="61"/>
      <c r="L152" s="56"/>
    </row>
    <row r="153" spans="1:12" ht="15">
      <c r="A153" s="23"/>
      <c r="B153" s="15"/>
      <c r="C153" s="11"/>
      <c r="D153" s="7" t="s">
        <v>32</v>
      </c>
      <c r="E153" s="51" t="s">
        <v>41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53"/>
      <c r="L153" s="52" t="s">
        <v>42</v>
      </c>
    </row>
    <row r="154" spans="1:12" ht="15">
      <c r="A154" s="23"/>
      <c r="B154" s="15"/>
      <c r="C154" s="11"/>
      <c r="D154" s="6" t="s">
        <v>30</v>
      </c>
      <c r="E154" s="42" t="s">
        <v>70</v>
      </c>
      <c r="F154" s="43">
        <v>200</v>
      </c>
      <c r="G154" s="43">
        <v>1</v>
      </c>
      <c r="H154" s="43">
        <v>0.2</v>
      </c>
      <c r="I154" s="43">
        <v>0.6</v>
      </c>
      <c r="J154" s="43">
        <v>86.6</v>
      </c>
      <c r="K154" s="44">
        <v>389</v>
      </c>
      <c r="L154" s="43">
        <v>19.5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0">SUM(G147:G155)</f>
        <v>26.8</v>
      </c>
      <c r="H156" s="19">
        <f t="shared" si="70"/>
        <v>24.52</v>
      </c>
      <c r="I156" s="19">
        <f t="shared" si="70"/>
        <v>114.19999999999999</v>
      </c>
      <c r="J156" s="19">
        <f t="shared" si="70"/>
        <v>811.65</v>
      </c>
      <c r="K156" s="25"/>
      <c r="L156" s="19"/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735</v>
      </c>
      <c r="G157" s="32">
        <f t="shared" ref="G157" si="71">G146+G156</f>
        <v>26.8</v>
      </c>
      <c r="H157" s="32">
        <f t="shared" ref="H157" si="72">H146+H156</f>
        <v>24.52</v>
      </c>
      <c r="I157" s="32">
        <f t="shared" ref="I157" si="73">I146+I156</f>
        <v>114.19999999999999</v>
      </c>
      <c r="J157" s="32">
        <f t="shared" ref="J157:L157" si="74">J146+J156</f>
        <v>811.65</v>
      </c>
      <c r="K157" s="32"/>
      <c r="L157" s="32">
        <f t="shared" si="74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/>
      <c r="F158" s="40"/>
      <c r="G158" s="40"/>
      <c r="H158" s="40"/>
      <c r="I158" s="40"/>
      <c r="J158" s="40"/>
      <c r="K158" s="63"/>
      <c r="L158" s="64"/>
    </row>
    <row r="159" spans="1:12" ht="15">
      <c r="A159" s="23"/>
      <c r="B159" s="15"/>
      <c r="C159" s="11"/>
      <c r="D159" s="6"/>
      <c r="E159" s="51"/>
      <c r="F159" s="43"/>
      <c r="G159" s="43"/>
      <c r="H159" s="43"/>
      <c r="I159" s="43"/>
      <c r="J159" s="43"/>
      <c r="K159" s="61"/>
      <c r="L159" s="56"/>
    </row>
    <row r="160" spans="1:12" ht="15">
      <c r="A160" s="23"/>
      <c r="B160" s="15"/>
      <c r="C160" s="11"/>
      <c r="D160" s="7" t="s">
        <v>22</v>
      </c>
      <c r="E160" s="51"/>
      <c r="F160" s="43"/>
      <c r="G160" s="43"/>
      <c r="H160" s="43"/>
      <c r="I160" s="43"/>
      <c r="J160" s="43"/>
      <c r="K160" s="61"/>
      <c r="L160" s="52"/>
    </row>
    <row r="161" spans="1:12" ht="15">
      <c r="A161" s="23"/>
      <c r="B161" s="15"/>
      <c r="C161" s="11"/>
      <c r="D161" s="7" t="s">
        <v>23</v>
      </c>
      <c r="E161" s="51"/>
      <c r="F161" s="43"/>
      <c r="G161" s="43"/>
      <c r="H161" s="43"/>
      <c r="I161" s="43"/>
      <c r="J161" s="43"/>
      <c r="K161" s="61"/>
      <c r="L161" s="52"/>
    </row>
    <row r="162" spans="1:12" ht="15">
      <c r="A162" s="23"/>
      <c r="B162" s="15"/>
      <c r="C162" s="11"/>
      <c r="D162" s="7" t="s">
        <v>24</v>
      </c>
      <c r="E162" s="51"/>
      <c r="F162" s="43"/>
      <c r="G162" s="43"/>
      <c r="H162" s="43"/>
      <c r="I162" s="43"/>
      <c r="J162" s="43"/>
      <c r="K162" s="61"/>
      <c r="L162" s="56"/>
    </row>
    <row r="163" spans="1:12" ht="15">
      <c r="A163" s="23"/>
      <c r="B163" s="15"/>
      <c r="C163" s="11"/>
      <c r="D163" s="6" t="s">
        <v>66</v>
      </c>
      <c r="E163" s="51"/>
      <c r="F163" s="43"/>
      <c r="G163" s="43"/>
      <c r="H163" s="43"/>
      <c r="I163" s="43"/>
      <c r="J163" s="43"/>
      <c r="K163" s="61"/>
      <c r="L163" s="52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77</v>
      </c>
      <c r="F166" s="43">
        <v>100</v>
      </c>
      <c r="G166" s="43">
        <v>0.72</v>
      </c>
      <c r="H166" s="43">
        <v>0.1</v>
      </c>
      <c r="I166" s="43">
        <v>1.9</v>
      </c>
      <c r="J166" s="43">
        <v>12</v>
      </c>
      <c r="K166" s="53" t="s">
        <v>57</v>
      </c>
      <c r="L166" s="52" t="s">
        <v>63</v>
      </c>
    </row>
    <row r="167" spans="1:12" ht="15">
      <c r="A167" s="23"/>
      <c r="B167" s="15"/>
      <c r="C167" s="11"/>
      <c r="D167" s="7" t="s">
        <v>27</v>
      </c>
      <c r="E167" s="51"/>
      <c r="F167" s="43"/>
      <c r="G167" s="43"/>
      <c r="H167" s="43"/>
      <c r="I167" s="43"/>
      <c r="J167" s="43"/>
      <c r="K167" s="53"/>
      <c r="L167" s="52"/>
    </row>
    <row r="168" spans="1:12" ht="15">
      <c r="A168" s="23"/>
      <c r="B168" s="15"/>
      <c r="C168" s="11"/>
      <c r="D168" s="7" t="s">
        <v>28</v>
      </c>
      <c r="E168" s="51" t="s">
        <v>114</v>
      </c>
      <c r="F168" s="43">
        <v>120</v>
      </c>
      <c r="G168" s="43">
        <v>13.17</v>
      </c>
      <c r="H168" s="43">
        <v>15.61</v>
      </c>
      <c r="I168" s="66">
        <v>12.85</v>
      </c>
      <c r="J168" s="43">
        <v>248</v>
      </c>
      <c r="K168" s="53" t="s">
        <v>115</v>
      </c>
      <c r="L168" s="52" t="s">
        <v>116</v>
      </c>
    </row>
    <row r="169" spans="1:12" ht="15">
      <c r="A169" s="23"/>
      <c r="B169" s="15"/>
      <c r="C169" s="11"/>
      <c r="D169" s="7" t="s">
        <v>29</v>
      </c>
      <c r="E169" s="51" t="s">
        <v>117</v>
      </c>
      <c r="F169" s="43">
        <v>205</v>
      </c>
      <c r="G169" s="43">
        <v>7.6</v>
      </c>
      <c r="H169" s="43">
        <v>5.38</v>
      </c>
      <c r="I169" s="43">
        <v>42.62</v>
      </c>
      <c r="J169" s="43">
        <v>240.9</v>
      </c>
      <c r="K169" s="53" t="s">
        <v>118</v>
      </c>
      <c r="L169" s="52" t="s">
        <v>119</v>
      </c>
    </row>
    <row r="170" spans="1:12" ht="15">
      <c r="A170" s="23"/>
      <c r="B170" s="15"/>
      <c r="C170" s="11"/>
      <c r="D170" s="7" t="s">
        <v>30</v>
      </c>
      <c r="E170" s="51" t="s">
        <v>43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53" t="s">
        <v>81</v>
      </c>
      <c r="L170" s="52" t="s">
        <v>82</v>
      </c>
    </row>
    <row r="171" spans="1:12" ht="15">
      <c r="A171" s="23"/>
      <c r="B171" s="15"/>
      <c r="C171" s="11"/>
      <c r="D171" s="7" t="s">
        <v>31</v>
      </c>
      <c r="E171" s="51"/>
      <c r="F171" s="43"/>
      <c r="G171" s="43"/>
      <c r="H171" s="43"/>
      <c r="I171" s="43"/>
      <c r="J171" s="43"/>
      <c r="K171" s="44"/>
      <c r="L171" s="52"/>
    </row>
    <row r="172" spans="1:12" ht="15">
      <c r="A172" s="23"/>
      <c r="B172" s="15"/>
      <c r="C172" s="11"/>
      <c r="D172" s="7" t="s">
        <v>32</v>
      </c>
      <c r="E172" s="51" t="s">
        <v>41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53"/>
      <c r="L172" s="52" t="s">
        <v>42</v>
      </c>
    </row>
    <row r="173" spans="1:12" ht="15">
      <c r="A173" s="23"/>
      <c r="B173" s="15"/>
      <c r="C173" s="11"/>
      <c r="D173" s="68" t="s">
        <v>64</v>
      </c>
      <c r="E173" s="51" t="s">
        <v>132</v>
      </c>
      <c r="F173" s="43">
        <v>50</v>
      </c>
      <c r="G173" s="43">
        <v>3.39</v>
      </c>
      <c r="H173" s="43">
        <v>6.85</v>
      </c>
      <c r="I173" s="43">
        <v>21.07</v>
      </c>
      <c r="J173" s="43">
        <v>160.5</v>
      </c>
      <c r="K173" s="44">
        <v>425</v>
      </c>
      <c r="L173" s="43">
        <v>8.8800000000000008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76">SUM(G166:G174)</f>
        <v>26.630000000000003</v>
      </c>
      <c r="H175" s="19">
        <f t="shared" si="76"/>
        <v>28.29</v>
      </c>
      <c r="I175" s="19">
        <f t="shared" si="76"/>
        <v>108.25999999999999</v>
      </c>
      <c r="J175" s="19">
        <f t="shared" si="76"/>
        <v>790.37</v>
      </c>
      <c r="K175" s="25"/>
      <c r="L175" s="19">
        <f t="shared" ref="L175" si="77">SUM(L166:L174)</f>
        <v>8.8800000000000008</v>
      </c>
    </row>
    <row r="176" spans="1:12" ht="1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705</v>
      </c>
      <c r="G176" s="32">
        <f t="shared" ref="G176" si="78">G165+G175</f>
        <v>26.630000000000003</v>
      </c>
      <c r="H176" s="32">
        <f t="shared" ref="H176" si="79">H165+H175</f>
        <v>28.29</v>
      </c>
      <c r="I176" s="32">
        <f t="shared" ref="I176" si="80">I165+I175</f>
        <v>108.25999999999999</v>
      </c>
      <c r="J176" s="32">
        <f t="shared" ref="J176:L176" si="81">J165+J175</f>
        <v>790.37</v>
      </c>
      <c r="K176" s="32"/>
      <c r="L176" s="32">
        <f t="shared" si="81"/>
        <v>8.8800000000000008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7"/>
      <c r="F177" s="40"/>
      <c r="G177" s="40"/>
      <c r="H177" s="40"/>
      <c r="I177" s="40"/>
      <c r="J177" s="40"/>
      <c r="K177" s="58"/>
      <c r="L177" s="55"/>
    </row>
    <row r="178" spans="1:12" ht="15">
      <c r="A178" s="23"/>
      <c r="B178" s="15"/>
      <c r="C178" s="11"/>
      <c r="D178" s="6" t="s">
        <v>29</v>
      </c>
      <c r="E178" s="51"/>
      <c r="F178" s="43"/>
      <c r="G178" s="43"/>
      <c r="H178" s="43"/>
      <c r="I178" s="43"/>
      <c r="J178" s="43"/>
      <c r="K178" s="53"/>
      <c r="L178" s="52"/>
    </row>
    <row r="179" spans="1:12" ht="15">
      <c r="A179" s="23"/>
      <c r="B179" s="15"/>
      <c r="C179" s="11"/>
      <c r="D179" s="7" t="s">
        <v>22</v>
      </c>
      <c r="E179" s="51"/>
      <c r="F179" s="43"/>
      <c r="G179" s="43"/>
      <c r="H179" s="43"/>
      <c r="I179" s="43"/>
      <c r="J179" s="43"/>
      <c r="K179" s="61"/>
      <c r="L179" s="52"/>
    </row>
    <row r="180" spans="1:12" ht="15">
      <c r="A180" s="23"/>
      <c r="B180" s="15"/>
      <c r="C180" s="11"/>
      <c r="D180" s="7" t="s">
        <v>23</v>
      </c>
      <c r="E180" s="51"/>
      <c r="F180" s="43"/>
      <c r="G180" s="43"/>
      <c r="H180" s="43"/>
      <c r="I180" s="43"/>
      <c r="J180" s="43"/>
      <c r="K180" s="44"/>
      <c r="L180" s="52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122</v>
      </c>
      <c r="F185" s="43">
        <v>100</v>
      </c>
      <c r="G185" s="43">
        <v>1.4</v>
      </c>
      <c r="H185" s="43">
        <v>6.01</v>
      </c>
      <c r="I185" s="43">
        <v>8.26</v>
      </c>
      <c r="J185" s="43">
        <v>92.8</v>
      </c>
      <c r="K185" s="44">
        <v>52</v>
      </c>
      <c r="L185" s="56">
        <v>6.18</v>
      </c>
    </row>
    <row r="186" spans="1:12" ht="15">
      <c r="A186" s="23"/>
      <c r="B186" s="15"/>
      <c r="C186" s="11"/>
      <c r="D186" s="7" t="s">
        <v>27</v>
      </c>
      <c r="E186" s="51"/>
      <c r="F186" s="43"/>
      <c r="G186" s="43"/>
      <c r="H186" s="43"/>
      <c r="I186" s="43"/>
      <c r="J186" s="43"/>
      <c r="K186" s="53"/>
      <c r="L186" s="52"/>
    </row>
    <row r="187" spans="1:12" ht="15">
      <c r="A187" s="23"/>
      <c r="B187" s="15"/>
      <c r="C187" s="11"/>
      <c r="D187" s="7" t="s">
        <v>28</v>
      </c>
      <c r="E187" s="51" t="s">
        <v>54</v>
      </c>
      <c r="F187" s="43">
        <v>250</v>
      </c>
      <c r="G187" s="43">
        <v>18.010000000000002</v>
      </c>
      <c r="H187" s="43">
        <v>15.07</v>
      </c>
      <c r="I187" s="43">
        <v>35.729999999999997</v>
      </c>
      <c r="J187" s="43">
        <v>305.33</v>
      </c>
      <c r="K187" s="53" t="s">
        <v>55</v>
      </c>
      <c r="L187" s="52" t="s">
        <v>120</v>
      </c>
    </row>
    <row r="188" spans="1:12" ht="15">
      <c r="A188" s="23"/>
      <c r="B188" s="15"/>
      <c r="C188" s="11"/>
      <c r="D188" s="7" t="s">
        <v>29</v>
      </c>
      <c r="E188" s="51"/>
      <c r="F188" s="43"/>
      <c r="G188" s="43"/>
      <c r="H188" s="43"/>
      <c r="I188" s="43"/>
      <c r="J188" s="43"/>
      <c r="K188" s="53"/>
      <c r="L188" s="52"/>
    </row>
    <row r="189" spans="1:12" ht="15">
      <c r="A189" s="23"/>
      <c r="B189" s="15"/>
      <c r="C189" s="11"/>
      <c r="D189" s="7" t="s">
        <v>30</v>
      </c>
      <c r="E189" s="51" t="s">
        <v>43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53" t="s">
        <v>81</v>
      </c>
      <c r="L189" s="52" t="s">
        <v>121</v>
      </c>
    </row>
    <row r="190" spans="1:12" ht="15">
      <c r="A190" s="23"/>
      <c r="B190" s="15"/>
      <c r="C190" s="11"/>
      <c r="D190" s="7" t="s">
        <v>31</v>
      </c>
      <c r="E190" s="51"/>
      <c r="F190" s="43"/>
      <c r="G190" s="43"/>
      <c r="H190" s="43"/>
      <c r="I190" s="43"/>
      <c r="J190" s="43"/>
      <c r="K190" s="53"/>
      <c r="L190" s="52"/>
    </row>
    <row r="191" spans="1:12" ht="15">
      <c r="A191" s="23"/>
      <c r="B191" s="15"/>
      <c r="C191" s="11"/>
      <c r="D191" s="7" t="s">
        <v>32</v>
      </c>
      <c r="E191" s="51" t="s">
        <v>41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53"/>
      <c r="L191" s="52" t="s">
        <v>42</v>
      </c>
    </row>
    <row r="192" spans="1:12" ht="15">
      <c r="A192" s="23"/>
      <c r="B192" s="15"/>
      <c r="C192" s="11"/>
      <c r="D192" s="67" t="s">
        <v>24</v>
      </c>
      <c r="E192" s="51" t="s">
        <v>123</v>
      </c>
      <c r="F192" s="43">
        <v>150</v>
      </c>
      <c r="G192" s="52" t="s">
        <v>124</v>
      </c>
      <c r="H192" s="43">
        <v>0.22</v>
      </c>
      <c r="I192" s="43">
        <v>12.22</v>
      </c>
      <c r="J192" s="43">
        <v>55.62</v>
      </c>
      <c r="K192" s="44">
        <v>338</v>
      </c>
      <c r="L192" s="52" t="s">
        <v>125</v>
      </c>
    </row>
    <row r="193" spans="1:12" ht="15">
      <c r="A193" s="23"/>
      <c r="B193" s="15"/>
      <c r="C193" s="11"/>
      <c r="D193" s="70" t="s">
        <v>64</v>
      </c>
      <c r="E193" s="51" t="s">
        <v>130</v>
      </c>
      <c r="F193" s="43">
        <v>50</v>
      </c>
      <c r="G193" s="43">
        <v>3.88</v>
      </c>
      <c r="H193" s="43">
        <v>2.36</v>
      </c>
      <c r="I193" s="43">
        <v>23.55</v>
      </c>
      <c r="J193" s="43">
        <v>131</v>
      </c>
      <c r="K193" s="61">
        <v>421</v>
      </c>
      <c r="L193" s="56">
        <v>4.32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4">SUM(G185:G193)</f>
        <v>25.04</v>
      </c>
      <c r="H194" s="19">
        <f t="shared" si="84"/>
        <v>24.009999999999994</v>
      </c>
      <c r="I194" s="19">
        <f t="shared" si="84"/>
        <v>109.58</v>
      </c>
      <c r="J194" s="19">
        <f t="shared" si="84"/>
        <v>713.72</v>
      </c>
      <c r="K194" s="25"/>
      <c r="L194" s="19">
        <f t="shared" ref="L194" si="85">SUM(L185:L193)</f>
        <v>10.5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780</v>
      </c>
      <c r="G195" s="32">
        <f t="shared" ref="G195" si="86">G184+G194</f>
        <v>25.04</v>
      </c>
      <c r="H195" s="32">
        <f t="shared" ref="H195" si="87">H184+H194</f>
        <v>24.009999999999994</v>
      </c>
      <c r="I195" s="32">
        <f t="shared" ref="I195" si="88">I184+I194</f>
        <v>109.58</v>
      </c>
      <c r="J195" s="32">
        <f t="shared" ref="J195:L195" si="89">J184+J194</f>
        <v>713.72</v>
      </c>
      <c r="K195" s="32"/>
      <c r="L195" s="32">
        <f t="shared" si="89"/>
        <v>10.5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729.3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25.595999999999997</v>
      </c>
      <c r="H196" s="34">
        <f t="shared" si="90"/>
        <v>25.280999999999999</v>
      </c>
      <c r="I196" s="34">
        <f t="shared" si="90"/>
        <v>113.18799999999999</v>
      </c>
      <c r="J196" s="34">
        <f t="shared" si="90"/>
        <v>765.29200000000003</v>
      </c>
      <c r="K196" s="34"/>
      <c r="L196" s="34">
        <f>E199</f>
        <v>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2024-12-13T09:55:08Z</cp:lastPrinted>
  <dcterms:created xsi:type="dcterms:W3CDTF">2022-05-16T14:23:56Z</dcterms:created>
  <dcterms:modified xsi:type="dcterms:W3CDTF">2025-01-05T10:07:36Z</dcterms:modified>
</cp:coreProperties>
</file>