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6" i="1"/>
  <c r="B195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00"/>
  <c r="L81"/>
  <c r="L62"/>
  <c r="L43"/>
  <c r="F195"/>
  <c r="J195"/>
  <c r="G195"/>
  <c r="F176"/>
  <c r="J176"/>
  <c r="H176"/>
  <c r="G176"/>
  <c r="I157"/>
  <c r="H157"/>
  <c r="J157"/>
  <c r="G157"/>
  <c r="F157"/>
  <c r="I138"/>
  <c r="H138"/>
  <c r="G138"/>
  <c r="J138"/>
  <c r="F138"/>
  <c r="I119"/>
  <c r="J119"/>
  <c r="H119"/>
  <c r="G119"/>
  <c r="F119"/>
  <c r="H100"/>
  <c r="J100"/>
  <c r="I100"/>
  <c r="G100"/>
  <c r="F100"/>
  <c r="H81"/>
  <c r="G81"/>
  <c r="J81"/>
  <c r="I81"/>
  <c r="F81"/>
  <c r="I62"/>
  <c r="F62"/>
  <c r="J62"/>
  <c r="H62"/>
  <c r="G62"/>
  <c r="H43"/>
  <c r="J43"/>
  <c r="I43"/>
  <c r="G43"/>
  <c r="F43"/>
  <c r="I24"/>
  <c r="G24"/>
  <c r="F24"/>
  <c r="J24"/>
  <c r="H24"/>
  <c r="H196" l="1"/>
  <c r="J196"/>
  <c r="I196"/>
  <c r="G196"/>
  <c r="F196"/>
</calcChain>
</file>

<file path=xl/sharedStrings.xml><?xml version="1.0" encoding="utf-8"?>
<sst xmlns="http://schemas.openxmlformats.org/spreadsheetml/2006/main" count="439" uniqueCount="198">
  <si>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</si>
  <si>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</si>
  <si>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</si>
  <si>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</si>
  <si>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</si>
  <si>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</si>
  <si>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</si>
  <si>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</si>
  <si>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</si>
  <si>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</si>
  <si>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</si>
  <si>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</si>
  <si>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</si>
  <si>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</si>
  <si>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</si>
  <si>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</si>
  <si>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</si>
  <si>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</si>
  <si>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</si>
  <si>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</si>
  <si>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</si>
  <si>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</si>
  <si>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</si>
  <si>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</si>
  <si>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</si>
  <si>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</si>
  <si>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</si>
  <si>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</si>
  <si>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</si>
  <si>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</si>
  <si>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</si>
  <si>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</si>
  <si>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</si>
  <si>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</si>
  <si>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</si>
  <si>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</si>
  <si>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</si>
  <si>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</si>
  <si>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</si>
  <si>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колбаса отварная</t>
  </si>
  <si>
    <t>243</t>
  </si>
  <si>
    <t>40,24</t>
  </si>
  <si>
    <t>рис отварной</t>
  </si>
  <si>
    <t>304</t>
  </si>
  <si>
    <t>16,55</t>
  </si>
  <si>
    <t>чай с лимоном</t>
  </si>
  <si>
    <t>377</t>
  </si>
  <si>
    <t>4,94</t>
  </si>
  <si>
    <t>ржаной</t>
  </si>
  <si>
    <t>2,30</t>
  </si>
  <si>
    <t>макароны с сыром</t>
  </si>
  <si>
    <t>чай с сахаром</t>
  </si>
  <si>
    <t>3,55</t>
  </si>
  <si>
    <t>пшеничный</t>
  </si>
  <si>
    <t>2.35</t>
  </si>
  <si>
    <t>масло сливочное порция</t>
  </si>
  <si>
    <t>4.59</t>
  </si>
  <si>
    <t>салат из квашеной капусты</t>
  </si>
  <si>
    <t>647</t>
  </si>
  <si>
    <t>13,78</t>
  </si>
  <si>
    <t>борщ с капустой и картофелем</t>
  </si>
  <si>
    <t>82</t>
  </si>
  <si>
    <t>14,10</t>
  </si>
  <si>
    <t>каша молочная пшеничная</t>
  </si>
  <si>
    <t>сыр порция</t>
  </si>
  <si>
    <t>173</t>
  </si>
  <si>
    <t>15</t>
  </si>
  <si>
    <t>салат из свежих огурцов</t>
  </si>
  <si>
    <t>щи из свежей капусты с картофелем</t>
  </si>
  <si>
    <t>кура отварная</t>
  </si>
  <si>
    <t>греча отварная</t>
  </si>
  <si>
    <t>какао со сгущунным молоком</t>
  </si>
  <si>
    <t>20</t>
  </si>
  <si>
    <t>88</t>
  </si>
  <si>
    <t>288</t>
  </si>
  <si>
    <t>171</t>
  </si>
  <si>
    <t>383</t>
  </si>
  <si>
    <t>печень по-строгановски</t>
  </si>
  <si>
    <t>пюре картофельное</t>
  </si>
  <si>
    <t>255</t>
  </si>
  <si>
    <t>312</t>
  </si>
  <si>
    <t>салат из свежей капусты</t>
  </si>
  <si>
    <t>рассольник по-ленинградски</t>
  </si>
  <si>
    <t>котлета из курицы</t>
  </si>
  <si>
    <t>макронные изделия отварные</t>
  </si>
  <si>
    <t>кисель из концентрата</t>
  </si>
  <si>
    <t>яблоко</t>
  </si>
  <si>
    <t>45</t>
  </si>
  <si>
    <t>96</t>
  </si>
  <si>
    <t>294</t>
  </si>
  <si>
    <t>203</t>
  </si>
  <si>
    <t>648</t>
  </si>
  <si>
    <t>сырники с маслом сливочным</t>
  </si>
  <si>
    <t>сок яблочный</t>
  </si>
  <si>
    <t>салат из свежих помидоров</t>
  </si>
  <si>
    <t>суп картофельный</t>
  </si>
  <si>
    <t>кнели из курицы</t>
  </si>
  <si>
    <t>капуста тушеная</t>
  </si>
  <si>
    <t>компот из свежих яблок</t>
  </si>
  <si>
    <t>23</t>
  </si>
  <si>
    <t>97</t>
  </si>
  <si>
    <t>278</t>
  </si>
  <si>
    <t>321</t>
  </si>
  <si>
    <t>342</t>
  </si>
  <si>
    <t>каша из хлопьев геркулеса</t>
  </si>
  <si>
    <t>салат из свёклы с м/р</t>
  </si>
  <si>
    <t>суп с крупой (рисом)</t>
  </si>
  <si>
    <t>жаркое по-домашнему</t>
  </si>
  <si>
    <t>компот из груш</t>
  </si>
  <si>
    <t>печенье весовое</t>
  </si>
  <si>
    <t>52</t>
  </si>
  <si>
    <t>115</t>
  </si>
  <si>
    <t>259</t>
  </si>
  <si>
    <t>плов из птицы</t>
  </si>
  <si>
    <t>291</t>
  </si>
  <si>
    <t>27</t>
  </si>
  <si>
    <t>102</t>
  </si>
  <si>
    <t>204</t>
  </si>
  <si>
    <t>салат из свежих помидоров с перцем</t>
  </si>
  <si>
    <t>суп картофельный с горохом</t>
  </si>
  <si>
    <t>нарезка свежего огурца</t>
  </si>
  <si>
    <t>суп картофельный с вермешелью</t>
  </si>
  <si>
    <t>71</t>
  </si>
  <si>
    <t>103</t>
  </si>
  <si>
    <t>макароны запечённые с яйцом</t>
  </si>
  <si>
    <t>нарезка из свех помидоров</t>
  </si>
  <si>
    <t>суп рыбный</t>
  </si>
  <si>
    <t>биточки из говядины</t>
  </si>
  <si>
    <t>268</t>
  </si>
  <si>
    <t>каша молочная рисовая</t>
  </si>
  <si>
    <t>бутерброд с повидлом</t>
  </si>
  <si>
    <t>салат из свёклы с зелёным горошком</t>
  </si>
  <si>
    <t>суп из овощей</t>
  </si>
  <si>
    <t>рыба припущенная в молоке</t>
  </si>
  <si>
    <t>53</t>
  </si>
  <si>
    <t>99</t>
  </si>
  <si>
    <t>228</t>
  </si>
  <si>
    <t>котлета из говядины</t>
  </si>
  <si>
    <t>суп крестьянский с крупой</t>
  </si>
  <si>
    <t>каша молочная пшенная</t>
  </si>
  <si>
    <t>банан</t>
  </si>
  <si>
    <t>98</t>
  </si>
  <si>
    <t>11.92</t>
  </si>
  <si>
    <t>3.55</t>
  </si>
  <si>
    <t>13.10</t>
  </si>
  <si>
    <t>16.62</t>
  </si>
  <si>
    <t>14.03</t>
  </si>
  <si>
    <t>50.41</t>
  </si>
  <si>
    <t>11.63</t>
  </si>
  <si>
    <t>8.65</t>
  </si>
  <si>
    <t>2.30</t>
  </si>
  <si>
    <t>46</t>
  </si>
  <si>
    <t>15.21</t>
  </si>
  <si>
    <t>6.41</t>
  </si>
  <si>
    <t>16.70</t>
  </si>
  <si>
    <t>42.75</t>
  </si>
  <si>
    <t>16.84</t>
  </si>
  <si>
    <t>6.48</t>
  </si>
  <si>
    <t>17.89</t>
  </si>
  <si>
    <t>33.47</t>
  </si>
  <si>
    <t>4.94</t>
  </si>
  <si>
    <t>21.50</t>
  </si>
  <si>
    <t>12.88</t>
  </si>
  <si>
    <t>13.49</t>
  </si>
  <si>
    <t>53.73</t>
  </si>
  <si>
    <t>20.25</t>
  </si>
  <si>
    <t>5.08</t>
  </si>
  <si>
    <t>13.09</t>
  </si>
  <si>
    <t>6.40</t>
  </si>
  <si>
    <t>12.60</t>
  </si>
  <si>
    <t>65.46</t>
  </si>
  <si>
    <t>8.88</t>
  </si>
  <si>
    <t>6.06</t>
  </si>
  <si>
    <t>51.19</t>
  </si>
  <si>
    <t>13.17</t>
  </si>
  <si>
    <t>12.84</t>
  </si>
  <si>
    <t>31.53</t>
  </si>
  <si>
    <t>14.29</t>
  </si>
  <si>
    <t>12.87</t>
  </si>
  <si>
    <t>16.73</t>
  </si>
  <si>
    <t>7.02</t>
  </si>
  <si>
    <t>21.08</t>
  </si>
  <si>
    <t>10.38</t>
  </si>
  <si>
    <t>18.27</t>
  </si>
  <si>
    <t>53.85</t>
  </si>
  <si>
    <t>18.14</t>
  </si>
  <si>
    <t>16.42</t>
  </si>
  <si>
    <t>11.45</t>
  </si>
  <si>
    <t>14.59</t>
  </si>
  <si>
    <t>15.31</t>
  </si>
  <si>
    <t>50.94</t>
  </si>
  <si>
    <t>21.16</t>
  </si>
  <si>
    <t>12.78</t>
  </si>
  <si>
    <t>13.97</t>
  </si>
  <si>
    <t>27.99</t>
  </si>
  <si>
    <t>Директор школы</t>
  </si>
  <si>
    <t>Смирнова О.Ю.</t>
  </si>
  <si>
    <t>МБОУ "Бабаевская сош №65"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</si>
</sst>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49" fontId="11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2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197</v>
      </c>
      <c r="D1" s="51"/>
      <c r="E1" s="51"/>
      <c r="F1" s="12" t="s">
        <v>16</v>
      </c>
      <c r="G1" s="2" t="s">
        <v>17</v>
      </c>
      <c r="H1" s="71" t="s">
        <v>195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71" t="s">
        <v>196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225</v>
      </c>
      <c r="G6" s="40">
        <v>15.23</v>
      </c>
      <c r="H6" s="40">
        <v>12.89</v>
      </c>
      <c r="I6" s="40">
        <v>42.62</v>
      </c>
      <c r="J6" s="40">
        <v>312.92</v>
      </c>
      <c r="K6" s="41">
        <v>204</v>
      </c>
      <c r="L6" s="69">
        <v>31.53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61"/>
    </row>
    <row r="8" spans="1:12" ht="1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57" t="s">
        <v>52</v>
      </c>
    </row>
    <row r="9" spans="1:12" ht="15">
      <c r="A9" s="23"/>
      <c r="B9" s="15"/>
      <c r="C9" s="11"/>
      <c r="D9" s="7" t="s">
        <v>23</v>
      </c>
      <c r="E9" s="42" t="s">
        <v>53</v>
      </c>
      <c r="F9" s="43">
        <v>25</v>
      </c>
      <c r="G9" s="43">
        <v>1.97</v>
      </c>
      <c r="H9" s="43">
        <v>0.25</v>
      </c>
      <c r="I9" s="43">
        <v>0.52</v>
      </c>
      <c r="J9" s="43">
        <v>58.45</v>
      </c>
      <c r="K9" s="44"/>
      <c r="L9" s="57" t="s">
        <v>54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61"/>
    </row>
    <row r="11" spans="1:12" ht="15">
      <c r="A11" s="23"/>
      <c r="B11" s="15"/>
      <c r="C11" s="11"/>
      <c r="D11" s="6"/>
      <c r="E11" s="56" t="s">
        <v>55</v>
      </c>
      <c r="F11" s="43">
        <v>5</v>
      </c>
      <c r="G11" s="43">
        <v>0.05</v>
      </c>
      <c r="H11" s="43">
        <v>3.6</v>
      </c>
      <c r="I11" s="43">
        <v>0.06</v>
      </c>
      <c r="J11" s="43">
        <v>32.86</v>
      </c>
      <c r="K11" s="44">
        <v>2</v>
      </c>
      <c r="L11" s="57" t="s">
        <v>56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455</v>
      </c>
      <c r="G13" s="19">
        <f t="shared" ref="G13:J13" si="0">SUM(G6:G12)</f>
        <v>17.32</v>
      </c>
      <c r="H13" s="19">
        <f t="shared" si="0"/>
        <v>16.760000000000002</v>
      </c>
      <c r="I13" s="19">
        <f t="shared" si="0"/>
        <v>58.2</v>
      </c>
      <c r="J13" s="19">
        <f t="shared" si="0"/>
        <v>464.23</v>
      </c>
      <c r="K13" s="25"/>
      <c r="L13" s="19">
        <f t="shared" ref="L13" si="1">SUM(L6:L12)</f>
        <v>31.53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57</v>
      </c>
      <c r="F14" s="43">
        <v>100</v>
      </c>
      <c r="G14" s="43">
        <v>1.7</v>
      </c>
      <c r="H14" s="43">
        <v>5</v>
      </c>
      <c r="I14" s="43">
        <v>8.4499999999999993</v>
      </c>
      <c r="J14" s="43">
        <v>85.7</v>
      </c>
      <c r="K14" s="70" t="s">
        <v>58</v>
      </c>
      <c r="L14" s="57" t="s">
        <v>59</v>
      </c>
    </row>
    <row r="15" spans="1:12" ht="15">
      <c r="A15" s="23"/>
      <c r="B15" s="15"/>
      <c r="C15" s="11"/>
      <c r="D15" s="7" t="s">
        <v>27</v>
      </c>
      <c r="E15" s="56" t="s">
        <v>60</v>
      </c>
      <c r="F15" s="43">
        <v>250</v>
      </c>
      <c r="G15" s="43">
        <v>4.96</v>
      </c>
      <c r="H15" s="43">
        <v>6.25</v>
      </c>
      <c r="I15" s="43">
        <v>10.93</v>
      </c>
      <c r="J15" s="43">
        <v>124.41</v>
      </c>
      <c r="K15" s="58" t="s">
        <v>61</v>
      </c>
      <c r="L15" s="57" t="s">
        <v>62</v>
      </c>
    </row>
    <row r="16" spans="1:12" ht="15">
      <c r="A16" s="23"/>
      <c r="B16" s="15"/>
      <c r="C16" s="11"/>
      <c r="D16" s="7" t="s">
        <v>28</v>
      </c>
      <c r="E16" s="56" t="s">
        <v>39</v>
      </c>
      <c r="F16" s="43">
        <v>100</v>
      </c>
      <c r="G16" s="43">
        <v>10.1</v>
      </c>
      <c r="H16" s="43">
        <v>7.23</v>
      </c>
      <c r="I16" s="43">
        <v>37</v>
      </c>
      <c r="J16" s="43">
        <v>227.5</v>
      </c>
      <c r="K16" s="58" t="s">
        <v>40</v>
      </c>
      <c r="L16" s="57" t="s">
        <v>41</v>
      </c>
    </row>
    <row r="17" spans="1:12" ht="15">
      <c r="A17" s="23"/>
      <c r="B17" s="15"/>
      <c r="C17" s="11"/>
      <c r="D17" s="7" t="s">
        <v>29</v>
      </c>
      <c r="E17" s="56" t="s">
        <v>42</v>
      </c>
      <c r="F17" s="43">
        <v>200</v>
      </c>
      <c r="G17" s="43">
        <v>4.8899999999999997</v>
      </c>
      <c r="H17" s="43">
        <v>6.23</v>
      </c>
      <c r="I17" s="43">
        <v>37.36</v>
      </c>
      <c r="J17" s="43">
        <v>245.5</v>
      </c>
      <c r="K17" s="58" t="s">
        <v>43</v>
      </c>
      <c r="L17" s="57" t="s">
        <v>44</v>
      </c>
    </row>
    <row r="18" spans="1:12" ht="15">
      <c r="A18" s="23"/>
      <c r="B18" s="15"/>
      <c r="C18" s="11"/>
      <c r="D18" s="7" t="s">
        <v>30</v>
      </c>
      <c r="E18" s="56" t="s">
        <v>45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58" t="s">
        <v>46</v>
      </c>
      <c r="L18" s="57" t="s">
        <v>47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7"/>
    </row>
    <row r="20" spans="1:12" ht="15">
      <c r="A20" s="23"/>
      <c r="B20" s="15"/>
      <c r="C20" s="11"/>
      <c r="D20" s="7" t="s">
        <v>32</v>
      </c>
      <c r="E20" s="56" t="s">
        <v>48</v>
      </c>
      <c r="F20" s="43">
        <v>30</v>
      </c>
      <c r="G20" s="43">
        <v>1.68</v>
      </c>
      <c r="H20" s="43">
        <v>0.33</v>
      </c>
      <c r="I20" s="43">
        <v>0.51</v>
      </c>
      <c r="J20" s="43">
        <v>68.97</v>
      </c>
      <c r="K20" s="44"/>
      <c r="L20" s="57" t="s">
        <v>49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23.459999999999997</v>
      </c>
      <c r="H23" s="19">
        <f t="shared" si="2"/>
        <v>25.06</v>
      </c>
      <c r="I23" s="19">
        <f t="shared" si="2"/>
        <v>109.45</v>
      </c>
      <c r="J23" s="19">
        <f t="shared" si="2"/>
        <v>814.08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1335</v>
      </c>
      <c r="G24" s="32">
        <f t="shared" ref="G24:J24" si="4">G13+G23</f>
        <v>40.78</v>
      </c>
      <c r="H24" s="32">
        <f t="shared" si="4"/>
        <v>41.82</v>
      </c>
      <c r="I24" s="32">
        <f t="shared" si="4"/>
        <v>167.65</v>
      </c>
      <c r="J24" s="32">
        <f t="shared" si="4"/>
        <v>1278.31</v>
      </c>
      <c r="K24" s="32"/>
      <c r="L24" s="32"/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2" t="s">
        <v>63</v>
      </c>
      <c r="F25" s="40">
        <v>210</v>
      </c>
      <c r="G25" s="40">
        <v>8.7100000000000009</v>
      </c>
      <c r="H25" s="40">
        <v>11.72</v>
      </c>
      <c r="I25" s="40">
        <v>47.03</v>
      </c>
      <c r="J25" s="40">
        <v>275</v>
      </c>
      <c r="K25" s="63" t="s">
        <v>65</v>
      </c>
      <c r="L25" s="60" t="s">
        <v>142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59"/>
      <c r="L26" s="57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57" t="s">
        <v>143</v>
      </c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25</v>
      </c>
      <c r="G28" s="43">
        <v>1.97</v>
      </c>
      <c r="H28" s="43">
        <v>0.25</v>
      </c>
      <c r="I28" s="43">
        <v>0.52</v>
      </c>
      <c r="J28" s="43">
        <v>58.45</v>
      </c>
      <c r="K28" s="44"/>
      <c r="L28" s="57" t="s">
        <v>54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59"/>
      <c r="L29" s="57"/>
    </row>
    <row r="30" spans="1:12" ht="15">
      <c r="A30" s="14"/>
      <c r="B30" s="15"/>
      <c r="C30" s="11"/>
      <c r="D30" s="6"/>
      <c r="E30" s="56" t="s">
        <v>64</v>
      </c>
      <c r="F30" s="43">
        <v>20</v>
      </c>
      <c r="G30" s="43">
        <v>4.74</v>
      </c>
      <c r="H30" s="43">
        <v>5.9</v>
      </c>
      <c r="I30" s="43">
        <v>5.0999999999999996</v>
      </c>
      <c r="J30" s="43">
        <v>71.66</v>
      </c>
      <c r="K30" s="58" t="s">
        <v>66</v>
      </c>
      <c r="L30" s="57" t="s">
        <v>144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7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455</v>
      </c>
      <c r="G32" s="19">
        <f t="shared" ref="G32" si="5">SUM(G25:G31)</f>
        <v>15.490000000000002</v>
      </c>
      <c r="H32" s="19">
        <f t="shared" ref="H32" si="6">SUM(H25:H31)</f>
        <v>17.89</v>
      </c>
      <c r="I32" s="19">
        <f t="shared" ref="I32" si="7">SUM(I25:I31)</f>
        <v>67.650000000000006</v>
      </c>
      <c r="J32" s="19">
        <f t="shared" ref="J32:L32" si="8">SUM(J25:J31)</f>
        <v>465.11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67</v>
      </c>
      <c r="F33" s="43">
        <v>100</v>
      </c>
      <c r="G33" s="43">
        <v>0.75</v>
      </c>
      <c r="H33" s="43">
        <v>2.0099999999999998</v>
      </c>
      <c r="I33" s="43">
        <v>12.34</v>
      </c>
      <c r="J33" s="43">
        <v>66.599999999999994</v>
      </c>
      <c r="K33" s="58" t="s">
        <v>72</v>
      </c>
      <c r="L33" s="57" t="s">
        <v>145</v>
      </c>
    </row>
    <row r="34" spans="1:12" ht="15">
      <c r="A34" s="14"/>
      <c r="B34" s="15"/>
      <c r="C34" s="11"/>
      <c r="D34" s="7" t="s">
        <v>27</v>
      </c>
      <c r="E34" s="56" t="s">
        <v>68</v>
      </c>
      <c r="F34" s="43">
        <v>250</v>
      </c>
      <c r="G34" s="43">
        <v>3.92</v>
      </c>
      <c r="H34" s="43">
        <v>6.28</v>
      </c>
      <c r="I34" s="43">
        <v>9.9</v>
      </c>
      <c r="J34" s="43">
        <v>110.41</v>
      </c>
      <c r="K34" s="58" t="s">
        <v>73</v>
      </c>
      <c r="L34" s="57" t="s">
        <v>146</v>
      </c>
    </row>
    <row r="35" spans="1:12" ht="15">
      <c r="A35" s="14"/>
      <c r="B35" s="15"/>
      <c r="C35" s="11"/>
      <c r="D35" s="7" t="s">
        <v>28</v>
      </c>
      <c r="E35" s="56" t="s">
        <v>69</v>
      </c>
      <c r="F35" s="43">
        <v>100</v>
      </c>
      <c r="G35" s="43">
        <v>12.06</v>
      </c>
      <c r="H35" s="43">
        <v>7.26</v>
      </c>
      <c r="I35" s="43">
        <v>20.48</v>
      </c>
      <c r="J35" s="43">
        <v>214</v>
      </c>
      <c r="K35" s="58" t="s">
        <v>74</v>
      </c>
      <c r="L35" s="57" t="s">
        <v>147</v>
      </c>
    </row>
    <row r="36" spans="1:12" ht="15">
      <c r="A36" s="14"/>
      <c r="B36" s="15"/>
      <c r="C36" s="11"/>
      <c r="D36" s="7" t="s">
        <v>29</v>
      </c>
      <c r="E36" s="56" t="s">
        <v>70</v>
      </c>
      <c r="F36" s="43">
        <v>160</v>
      </c>
      <c r="G36" s="43">
        <v>3.85</v>
      </c>
      <c r="H36" s="43">
        <v>3.55</v>
      </c>
      <c r="I36" s="43">
        <v>39.86</v>
      </c>
      <c r="J36" s="43">
        <v>240</v>
      </c>
      <c r="K36" s="58" t="s">
        <v>75</v>
      </c>
      <c r="L36" s="57" t="s">
        <v>148</v>
      </c>
    </row>
    <row r="37" spans="1:12" ht="15">
      <c r="A37" s="14"/>
      <c r="B37" s="15"/>
      <c r="C37" s="11"/>
      <c r="D37" s="7" t="s">
        <v>30</v>
      </c>
      <c r="E37" s="56" t="s">
        <v>71</v>
      </c>
      <c r="F37" s="43">
        <v>200</v>
      </c>
      <c r="G37" s="43">
        <v>3.18</v>
      </c>
      <c r="H37" s="43">
        <v>4.33</v>
      </c>
      <c r="I37" s="43">
        <v>25.44</v>
      </c>
      <c r="J37" s="43">
        <v>127.6</v>
      </c>
      <c r="K37" s="58" t="s">
        <v>76</v>
      </c>
      <c r="L37" s="57" t="s">
        <v>149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57"/>
    </row>
    <row r="39" spans="1:12" ht="15">
      <c r="A39" s="14"/>
      <c r="B39" s="15"/>
      <c r="C39" s="11"/>
      <c r="D39" s="7" t="s">
        <v>32</v>
      </c>
      <c r="E39" s="56" t="s">
        <v>48</v>
      </c>
      <c r="F39" s="43">
        <v>30</v>
      </c>
      <c r="G39" s="43">
        <v>1.68</v>
      </c>
      <c r="H39" s="43">
        <v>0.33</v>
      </c>
      <c r="I39" s="43">
        <v>0.51</v>
      </c>
      <c r="J39" s="43">
        <v>68.97</v>
      </c>
      <c r="K39" s="44"/>
      <c r="L39" s="57" t="s">
        <v>150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9">SUM(G33:G41)</f>
        <v>25.44</v>
      </c>
      <c r="H42" s="19">
        <f t="shared" ref="H42" si="10">SUM(H33:H41)</f>
        <v>23.759999999999998</v>
      </c>
      <c r="I42" s="19">
        <f t="shared" ref="I42" si="11">SUM(I33:I41)</f>
        <v>108.53</v>
      </c>
      <c r="J42" s="19">
        <f t="shared" ref="J42:L42" si="12">SUM(J33:J41)</f>
        <v>827.58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1295</v>
      </c>
      <c r="G43" s="32">
        <f t="shared" ref="G43" si="13">G32+G42</f>
        <v>40.930000000000007</v>
      </c>
      <c r="H43" s="32">
        <f t="shared" ref="H43" si="14">H32+H42</f>
        <v>41.65</v>
      </c>
      <c r="I43" s="32">
        <f t="shared" ref="I43" si="15">I32+I42</f>
        <v>176.18</v>
      </c>
      <c r="J43" s="32">
        <f t="shared" ref="J43:L43" si="16">J32+J42</f>
        <v>1292.69</v>
      </c>
      <c r="K43" s="32"/>
      <c r="L43" s="32">
        <f t="shared" si="16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2" t="s">
        <v>77</v>
      </c>
      <c r="F44" s="40">
        <v>100</v>
      </c>
      <c r="G44" s="40">
        <v>11.26</v>
      </c>
      <c r="H44" s="40">
        <v>9.23</v>
      </c>
      <c r="I44" s="40">
        <v>23.52</v>
      </c>
      <c r="J44" s="40">
        <v>165</v>
      </c>
      <c r="K44" s="63" t="s">
        <v>79</v>
      </c>
      <c r="L44" s="60" t="s">
        <v>151</v>
      </c>
    </row>
    <row r="45" spans="1:12" ht="15">
      <c r="A45" s="23"/>
      <c r="B45" s="15"/>
      <c r="C45" s="11"/>
      <c r="D45" s="6"/>
      <c r="E45" s="56" t="s">
        <v>78</v>
      </c>
      <c r="F45" s="43">
        <v>200</v>
      </c>
      <c r="G45" s="43">
        <v>4.09</v>
      </c>
      <c r="H45" s="43">
        <v>6.4</v>
      </c>
      <c r="I45" s="43">
        <v>28.25</v>
      </c>
      <c r="J45" s="43">
        <v>183</v>
      </c>
      <c r="K45" s="58" t="s">
        <v>80</v>
      </c>
      <c r="L45" s="57" t="s">
        <v>152</v>
      </c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57" t="s">
        <v>143</v>
      </c>
    </row>
    <row r="47" spans="1:12" ht="15">
      <c r="A47" s="23"/>
      <c r="B47" s="15"/>
      <c r="C47" s="11"/>
      <c r="D47" s="7" t="s">
        <v>23</v>
      </c>
      <c r="E47" s="56" t="s">
        <v>48</v>
      </c>
      <c r="F47" s="43">
        <v>30</v>
      </c>
      <c r="G47" s="43">
        <v>1.68</v>
      </c>
      <c r="H47" s="43">
        <v>0.33</v>
      </c>
      <c r="I47" s="43">
        <v>0.51</v>
      </c>
      <c r="J47" s="43">
        <v>68.97</v>
      </c>
      <c r="K47" s="59"/>
      <c r="L47" s="57" t="s">
        <v>150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7">SUM(G44:G50)</f>
        <v>17.100000000000001</v>
      </c>
      <c r="H51" s="19">
        <f t="shared" ref="H51" si="18">SUM(H44:H50)</f>
        <v>15.98</v>
      </c>
      <c r="I51" s="19">
        <f t="shared" ref="I51" si="19">SUM(I44:I50)</f>
        <v>67.28</v>
      </c>
      <c r="J51" s="19">
        <f t="shared" ref="J51:L51" si="20">SUM(J44:J50)</f>
        <v>476.97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81</v>
      </c>
      <c r="F52" s="43">
        <v>100</v>
      </c>
      <c r="G52" s="43">
        <v>1.33</v>
      </c>
      <c r="H52" s="43">
        <v>3.08</v>
      </c>
      <c r="I52" s="43">
        <v>10.83</v>
      </c>
      <c r="J52" s="43">
        <v>94.2</v>
      </c>
      <c r="K52" s="58" t="s">
        <v>87</v>
      </c>
      <c r="L52" s="57" t="s">
        <v>153</v>
      </c>
    </row>
    <row r="53" spans="1:12" ht="15">
      <c r="A53" s="23"/>
      <c r="B53" s="15"/>
      <c r="C53" s="11"/>
      <c r="D53" s="7" t="s">
        <v>27</v>
      </c>
      <c r="E53" s="56" t="s">
        <v>82</v>
      </c>
      <c r="F53" s="43">
        <v>250</v>
      </c>
      <c r="G53" s="43">
        <v>2.17</v>
      </c>
      <c r="H53" s="43">
        <v>3.42</v>
      </c>
      <c r="I53" s="43">
        <v>11.98</v>
      </c>
      <c r="J53" s="43">
        <v>107.91</v>
      </c>
      <c r="K53" s="58" t="s">
        <v>88</v>
      </c>
      <c r="L53" s="57" t="s">
        <v>154</v>
      </c>
    </row>
    <row r="54" spans="1:12" ht="15">
      <c r="A54" s="23"/>
      <c r="B54" s="15"/>
      <c r="C54" s="11"/>
      <c r="D54" s="7" t="s">
        <v>28</v>
      </c>
      <c r="E54" s="56" t="s">
        <v>83</v>
      </c>
      <c r="F54" s="43">
        <v>100</v>
      </c>
      <c r="G54" s="43">
        <v>15.2</v>
      </c>
      <c r="H54" s="43">
        <v>7.6</v>
      </c>
      <c r="I54" s="43">
        <v>9.1999999999999993</v>
      </c>
      <c r="J54" s="43">
        <v>177.2</v>
      </c>
      <c r="K54" s="58" t="s">
        <v>89</v>
      </c>
      <c r="L54" s="57" t="s">
        <v>155</v>
      </c>
    </row>
    <row r="55" spans="1:12" ht="15">
      <c r="A55" s="23"/>
      <c r="B55" s="15"/>
      <c r="C55" s="11"/>
      <c r="D55" s="7" t="s">
        <v>29</v>
      </c>
      <c r="E55" s="56" t="s">
        <v>84</v>
      </c>
      <c r="F55" s="43">
        <v>200</v>
      </c>
      <c r="G55" s="43">
        <v>3.8</v>
      </c>
      <c r="H55" s="43">
        <v>7</v>
      </c>
      <c r="I55" s="43">
        <v>38</v>
      </c>
      <c r="J55" s="43">
        <v>219.2</v>
      </c>
      <c r="K55" s="58" t="s">
        <v>90</v>
      </c>
      <c r="L55" s="57" t="s">
        <v>156</v>
      </c>
    </row>
    <row r="56" spans="1:12" ht="15">
      <c r="A56" s="23"/>
      <c r="B56" s="15"/>
      <c r="C56" s="11"/>
      <c r="D56" s="7" t="s">
        <v>30</v>
      </c>
      <c r="E56" s="56" t="s">
        <v>85</v>
      </c>
      <c r="F56" s="43">
        <v>200</v>
      </c>
      <c r="G56" s="43">
        <v>3.25</v>
      </c>
      <c r="H56" s="43">
        <v>5.04</v>
      </c>
      <c r="I56" s="43">
        <v>30.6</v>
      </c>
      <c r="J56" s="43">
        <v>118</v>
      </c>
      <c r="K56" s="58" t="s">
        <v>91</v>
      </c>
      <c r="L56" s="57" t="s">
        <v>157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59"/>
      <c r="L57" s="57"/>
    </row>
    <row r="58" spans="1:12" ht="15">
      <c r="A58" s="23"/>
      <c r="B58" s="15"/>
      <c r="C58" s="11"/>
      <c r="D58" s="7" t="s">
        <v>32</v>
      </c>
      <c r="E58" s="56" t="s">
        <v>48</v>
      </c>
      <c r="F58" s="43">
        <v>30</v>
      </c>
      <c r="G58" s="43">
        <v>1.68</v>
      </c>
      <c r="H58" s="43">
        <v>0.33</v>
      </c>
      <c r="I58" s="43">
        <v>0.51</v>
      </c>
      <c r="J58" s="43">
        <v>68.97</v>
      </c>
      <c r="K58" s="59"/>
      <c r="L58" s="57" t="s">
        <v>150</v>
      </c>
    </row>
    <row r="59" spans="1:12" ht="15">
      <c r="A59" s="23"/>
      <c r="B59" s="15"/>
      <c r="C59" s="11"/>
      <c r="D59" s="6"/>
      <c r="E59" s="56" t="s">
        <v>86</v>
      </c>
      <c r="F59" s="43">
        <v>100</v>
      </c>
      <c r="G59" s="43">
        <v>0.3</v>
      </c>
      <c r="H59" s="43">
        <v>0.3</v>
      </c>
      <c r="I59" s="43">
        <v>0.6</v>
      </c>
      <c r="J59" s="43">
        <v>33.299999999999997</v>
      </c>
      <c r="K59" s="59"/>
      <c r="L59" s="57" t="s">
        <v>158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980</v>
      </c>
      <c r="G61" s="19">
        <f t="shared" ref="G61" si="21">SUM(G52:G60)</f>
        <v>27.73</v>
      </c>
      <c r="H61" s="19">
        <f t="shared" ref="H61" si="22">SUM(H52:H60)</f>
        <v>26.77</v>
      </c>
      <c r="I61" s="19">
        <f t="shared" ref="I61" si="23">SUM(I52:I60)</f>
        <v>101.72000000000001</v>
      </c>
      <c r="J61" s="19">
        <f t="shared" ref="J61:L61" si="24">SUM(J52:J60)</f>
        <v>818.78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1510</v>
      </c>
      <c r="G62" s="32">
        <f t="shared" ref="G62" si="25">G51+G61</f>
        <v>44.83</v>
      </c>
      <c r="H62" s="32">
        <f t="shared" ref="H62" si="26">H51+H61</f>
        <v>42.75</v>
      </c>
      <c r="I62" s="32">
        <f t="shared" ref="I62" si="27">I51+I61</f>
        <v>169</v>
      </c>
      <c r="J62" s="32">
        <f t="shared" ref="J62:L62" si="28">J51+J61</f>
        <v>1295.75</v>
      </c>
      <c r="K62" s="32"/>
      <c r="L62" s="32">
        <f t="shared" si="28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2" t="s">
        <v>92</v>
      </c>
      <c r="F63" s="40">
        <v>105</v>
      </c>
      <c r="G63" s="40">
        <v>17.53</v>
      </c>
      <c r="H63" s="40">
        <v>17.8</v>
      </c>
      <c r="I63" s="40">
        <v>31.66</v>
      </c>
      <c r="J63" s="40">
        <v>305.45</v>
      </c>
      <c r="K63" s="41">
        <v>219</v>
      </c>
      <c r="L63" s="69" t="s">
        <v>159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61"/>
    </row>
    <row r="65" spans="1:12" ht="15">
      <c r="A65" s="23"/>
      <c r="B65" s="15"/>
      <c r="C65" s="11"/>
      <c r="D65" s="7" t="s">
        <v>22</v>
      </c>
      <c r="E65" s="56" t="s">
        <v>45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58" t="s">
        <v>46</v>
      </c>
      <c r="L65" s="57" t="s">
        <v>160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61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61"/>
    </row>
    <row r="68" spans="1:12" ht="15">
      <c r="A68" s="23"/>
      <c r="B68" s="15"/>
      <c r="C68" s="11"/>
      <c r="D68" s="6"/>
      <c r="E68" s="56" t="s">
        <v>93</v>
      </c>
      <c r="F68" s="43">
        <v>200</v>
      </c>
      <c r="G68" s="43">
        <v>1</v>
      </c>
      <c r="H68" s="43">
        <v>0.2</v>
      </c>
      <c r="I68" s="43">
        <v>29.8</v>
      </c>
      <c r="J68" s="43">
        <v>86.6</v>
      </c>
      <c r="K68" s="44">
        <v>389</v>
      </c>
      <c r="L68" s="61" t="s">
        <v>161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29">SUM(G63:G69)</f>
        <v>18.66</v>
      </c>
      <c r="H70" s="19">
        <f t="shared" ref="H70" si="30">SUM(H63:H69)</f>
        <v>18.02</v>
      </c>
      <c r="I70" s="19">
        <f t="shared" ref="I70" si="31">SUM(I63:I69)</f>
        <v>76.66</v>
      </c>
      <c r="J70" s="19">
        <f t="shared" ref="J70:L70" si="32">SUM(J63:J69)</f>
        <v>454.04999999999995</v>
      </c>
      <c r="K70" s="25"/>
      <c r="L70" s="19">
        <f t="shared" si="3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94</v>
      </c>
      <c r="F71" s="43">
        <v>100</v>
      </c>
      <c r="G71" s="43">
        <v>1.1100000000000001</v>
      </c>
      <c r="H71" s="43">
        <v>6.18</v>
      </c>
      <c r="I71" s="43">
        <v>7.38</v>
      </c>
      <c r="J71" s="43">
        <v>78.56</v>
      </c>
      <c r="K71" s="58" t="s">
        <v>99</v>
      </c>
      <c r="L71" s="57" t="s">
        <v>162</v>
      </c>
    </row>
    <row r="72" spans="1:12" ht="15">
      <c r="A72" s="23"/>
      <c r="B72" s="15"/>
      <c r="C72" s="11"/>
      <c r="D72" s="7" t="s">
        <v>27</v>
      </c>
      <c r="E72" s="56" t="s">
        <v>95</v>
      </c>
      <c r="F72" s="43">
        <v>250</v>
      </c>
      <c r="G72" s="43">
        <v>4.5</v>
      </c>
      <c r="H72" s="43">
        <v>4.1500000000000004</v>
      </c>
      <c r="I72" s="43">
        <v>19.87</v>
      </c>
      <c r="J72" s="43">
        <v>134.66</v>
      </c>
      <c r="K72" s="58" t="s">
        <v>100</v>
      </c>
      <c r="L72" s="57" t="s">
        <v>163</v>
      </c>
    </row>
    <row r="73" spans="1:12" ht="15">
      <c r="A73" s="23"/>
      <c r="B73" s="15"/>
      <c r="C73" s="11"/>
      <c r="D73" s="7" t="s">
        <v>28</v>
      </c>
      <c r="E73" s="56" t="s">
        <v>96</v>
      </c>
      <c r="F73" s="43">
        <v>100</v>
      </c>
      <c r="G73" s="43">
        <v>12.67</v>
      </c>
      <c r="H73" s="43">
        <v>14.82</v>
      </c>
      <c r="I73" s="43">
        <v>16.32</v>
      </c>
      <c r="J73" s="43">
        <v>315</v>
      </c>
      <c r="K73" s="58" t="s">
        <v>101</v>
      </c>
      <c r="L73" s="57" t="s">
        <v>164</v>
      </c>
    </row>
    <row r="74" spans="1:12" ht="15">
      <c r="A74" s="23"/>
      <c r="B74" s="15"/>
      <c r="C74" s="11"/>
      <c r="D74" s="7" t="s">
        <v>29</v>
      </c>
      <c r="E74" s="56" t="s">
        <v>97</v>
      </c>
      <c r="F74" s="43">
        <v>200</v>
      </c>
      <c r="G74" s="43">
        <v>5.8</v>
      </c>
      <c r="H74" s="43">
        <v>6</v>
      </c>
      <c r="I74" s="43">
        <v>19.670000000000002</v>
      </c>
      <c r="J74" s="43">
        <v>344.32</v>
      </c>
      <c r="K74" s="58" t="s">
        <v>102</v>
      </c>
      <c r="L74" s="57" t="s">
        <v>165</v>
      </c>
    </row>
    <row r="75" spans="1:12" ht="15">
      <c r="A75" s="23"/>
      <c r="B75" s="15"/>
      <c r="C75" s="11"/>
      <c r="D75" s="7" t="s">
        <v>30</v>
      </c>
      <c r="E75" s="56" t="s">
        <v>98</v>
      </c>
      <c r="F75" s="43">
        <v>200</v>
      </c>
      <c r="G75" s="43">
        <v>0.16</v>
      </c>
      <c r="H75" s="43">
        <v>0.16</v>
      </c>
      <c r="I75" s="43">
        <v>37.880000000000003</v>
      </c>
      <c r="J75" s="43">
        <v>114.6</v>
      </c>
      <c r="K75" s="58" t="s">
        <v>103</v>
      </c>
      <c r="L75" s="57" t="s">
        <v>166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59"/>
      <c r="L76" s="57"/>
    </row>
    <row r="77" spans="1:12" ht="15">
      <c r="A77" s="23"/>
      <c r="B77" s="15"/>
      <c r="C77" s="11"/>
      <c r="D77" s="7" t="s">
        <v>32</v>
      </c>
      <c r="E77" s="56" t="s">
        <v>48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59"/>
      <c r="L77" s="57" t="s">
        <v>150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3">SUM(G71:G79)</f>
        <v>25.92</v>
      </c>
      <c r="H80" s="19">
        <f t="shared" ref="H80" si="34">SUM(H71:H79)</f>
        <v>31.639999999999997</v>
      </c>
      <c r="I80" s="19">
        <f t="shared" ref="I80" si="35">SUM(I71:I79)</f>
        <v>115.94</v>
      </c>
      <c r="J80" s="19">
        <f t="shared" ref="J80:L80" si="36">SUM(J71:J79)</f>
        <v>1056.1099999999999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1385</v>
      </c>
      <c r="G81" s="32">
        <f t="shared" ref="G81" si="37">G70+G80</f>
        <v>44.58</v>
      </c>
      <c r="H81" s="32">
        <f t="shared" ref="H81" si="38">H70+H80</f>
        <v>49.66</v>
      </c>
      <c r="I81" s="32">
        <f t="shared" ref="I81" si="39">I70+I80</f>
        <v>192.6</v>
      </c>
      <c r="J81" s="32">
        <f t="shared" ref="J81:L81" si="40">J70+J80</f>
        <v>1510.1599999999999</v>
      </c>
      <c r="K81" s="32"/>
      <c r="L81" s="32">
        <f t="shared" si="40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2" t="s">
        <v>104</v>
      </c>
      <c r="F82" s="40">
        <v>200</v>
      </c>
      <c r="G82" s="40">
        <v>8.1</v>
      </c>
      <c r="H82" s="64">
        <v>7.8</v>
      </c>
      <c r="I82" s="40">
        <v>28.9</v>
      </c>
      <c r="J82" s="40">
        <v>208.24</v>
      </c>
      <c r="K82" s="63" t="s">
        <v>65</v>
      </c>
      <c r="L82" s="60" t="s">
        <v>167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58"/>
      <c r="L83" s="57"/>
    </row>
    <row r="84" spans="1:12" ht="1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66">
        <v>376</v>
      </c>
      <c r="L84" s="57" t="s">
        <v>143</v>
      </c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25</v>
      </c>
      <c r="G85" s="43">
        <v>1.97</v>
      </c>
      <c r="H85" s="43">
        <v>0.25</v>
      </c>
      <c r="I85" s="43">
        <v>0.52</v>
      </c>
      <c r="J85" s="43">
        <v>58.45</v>
      </c>
      <c r="K85" s="66"/>
      <c r="L85" s="57" t="s">
        <v>54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58"/>
      <c r="L86" s="57"/>
    </row>
    <row r="87" spans="1:12" ht="15">
      <c r="A87" s="23"/>
      <c r="B87" s="15"/>
      <c r="C87" s="11"/>
      <c r="D87" s="6"/>
      <c r="E87" s="56" t="s">
        <v>64</v>
      </c>
      <c r="F87" s="43">
        <v>20</v>
      </c>
      <c r="G87" s="43">
        <v>4.6399999999999997</v>
      </c>
      <c r="H87" s="43">
        <v>7.9</v>
      </c>
      <c r="I87" s="65">
        <v>5.0999999999999996</v>
      </c>
      <c r="J87" s="43">
        <v>71.66</v>
      </c>
      <c r="K87" s="58" t="s">
        <v>66</v>
      </c>
      <c r="L87" s="57" t="s">
        <v>144</v>
      </c>
    </row>
    <row r="88" spans="1:12" ht="15">
      <c r="A88" s="23"/>
      <c r="B88" s="15"/>
      <c r="C88" s="11"/>
      <c r="D88" s="6"/>
      <c r="E88" s="56" t="s">
        <v>93</v>
      </c>
      <c r="F88" s="43">
        <v>200</v>
      </c>
      <c r="G88" s="43">
        <v>1</v>
      </c>
      <c r="H88" s="43">
        <v>0.2</v>
      </c>
      <c r="I88" s="43">
        <v>19.8</v>
      </c>
      <c r="J88" s="43">
        <v>86.6</v>
      </c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1">SUM(G82:G88)</f>
        <v>15.780000000000001</v>
      </c>
      <c r="H89" s="19">
        <f t="shared" ref="H89" si="42">SUM(H82:H88)</f>
        <v>16.170000000000002</v>
      </c>
      <c r="I89" s="19">
        <f t="shared" ref="I89" si="43">SUM(I82:I88)</f>
        <v>69.320000000000007</v>
      </c>
      <c r="J89" s="19">
        <f t="shared" ref="J89:L89" si="44">SUM(J82:J88)</f>
        <v>484.95000000000005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105</v>
      </c>
      <c r="F90" s="43">
        <v>100</v>
      </c>
      <c r="G90" s="43">
        <v>1.4</v>
      </c>
      <c r="H90" s="43">
        <v>6.01</v>
      </c>
      <c r="I90" s="43">
        <v>8.26</v>
      </c>
      <c r="J90" s="43">
        <v>92.8</v>
      </c>
      <c r="K90" s="58" t="s">
        <v>110</v>
      </c>
      <c r="L90" s="57" t="s">
        <v>168</v>
      </c>
    </row>
    <row r="91" spans="1:12" ht="15">
      <c r="A91" s="23"/>
      <c r="B91" s="15"/>
      <c r="C91" s="11"/>
      <c r="D91" s="7" t="s">
        <v>27</v>
      </c>
      <c r="E91" s="56" t="s">
        <v>106</v>
      </c>
      <c r="F91" s="43">
        <v>250</v>
      </c>
      <c r="G91" s="43">
        <v>4.08</v>
      </c>
      <c r="H91" s="43">
        <v>4.04</v>
      </c>
      <c r="I91" s="43">
        <v>20.11</v>
      </c>
      <c r="J91" s="43">
        <v>106.41</v>
      </c>
      <c r="K91" s="58" t="s">
        <v>111</v>
      </c>
      <c r="L91" s="57" t="s">
        <v>169</v>
      </c>
    </row>
    <row r="92" spans="1:12" ht="15">
      <c r="A92" s="23"/>
      <c r="B92" s="15"/>
      <c r="C92" s="11"/>
      <c r="D92" s="7" t="s">
        <v>28</v>
      </c>
      <c r="E92" s="56" t="s">
        <v>107</v>
      </c>
      <c r="F92" s="43">
        <v>230</v>
      </c>
      <c r="G92" s="43">
        <v>17.899999999999999</v>
      </c>
      <c r="H92" s="43">
        <v>14.08</v>
      </c>
      <c r="I92" s="43">
        <v>32.78</v>
      </c>
      <c r="J92" s="43">
        <v>347.47</v>
      </c>
      <c r="K92" s="58" t="s">
        <v>112</v>
      </c>
      <c r="L92" s="57" t="s">
        <v>170</v>
      </c>
    </row>
    <row r="93" spans="1:12" ht="15">
      <c r="A93" s="23"/>
      <c r="B93" s="15"/>
      <c r="C93" s="11"/>
      <c r="D93" s="7" t="s">
        <v>29</v>
      </c>
      <c r="E93" s="56"/>
      <c r="F93" s="43"/>
      <c r="G93" s="43"/>
      <c r="H93" s="43"/>
      <c r="I93" s="43"/>
      <c r="J93" s="43"/>
      <c r="K93" s="58"/>
      <c r="L93" s="57"/>
    </row>
    <row r="94" spans="1:12" ht="15">
      <c r="A94" s="23"/>
      <c r="B94" s="15"/>
      <c r="C94" s="11"/>
      <c r="D94" s="7" t="s">
        <v>30</v>
      </c>
      <c r="E94" s="56" t="s">
        <v>108</v>
      </c>
      <c r="F94" s="43">
        <v>200</v>
      </c>
      <c r="G94" s="43">
        <v>0.16</v>
      </c>
      <c r="H94" s="43">
        <v>0.16</v>
      </c>
      <c r="I94" s="43">
        <v>36.08</v>
      </c>
      <c r="J94" s="43">
        <v>114.6</v>
      </c>
      <c r="K94" s="58" t="s">
        <v>103</v>
      </c>
      <c r="L94" s="57" t="s">
        <v>171</v>
      </c>
    </row>
    <row r="95" spans="1:12" ht="15">
      <c r="A95" s="23"/>
      <c r="B95" s="15"/>
      <c r="C95" s="11"/>
      <c r="D95" s="7" t="s">
        <v>31</v>
      </c>
      <c r="E95" s="56"/>
      <c r="F95" s="43"/>
      <c r="G95" s="43"/>
      <c r="H95" s="43"/>
      <c r="I95" s="43"/>
      <c r="J95" s="43"/>
      <c r="K95" s="58"/>
      <c r="L95" s="57"/>
    </row>
    <row r="96" spans="1:12" ht="15">
      <c r="A96" s="23"/>
      <c r="B96" s="15"/>
      <c r="C96" s="11"/>
      <c r="D96" s="7" t="s">
        <v>32</v>
      </c>
      <c r="E96" s="56" t="s">
        <v>48</v>
      </c>
      <c r="F96" s="43">
        <v>30</v>
      </c>
      <c r="G96" s="43">
        <v>1.68</v>
      </c>
      <c r="H96" s="43">
        <v>0.33</v>
      </c>
      <c r="I96" s="43">
        <v>0.51</v>
      </c>
      <c r="J96" s="43">
        <v>68.97</v>
      </c>
      <c r="K96" s="58"/>
      <c r="L96" s="57" t="s">
        <v>150</v>
      </c>
    </row>
    <row r="97" spans="1:12" ht="15">
      <c r="A97" s="23"/>
      <c r="B97" s="15"/>
      <c r="C97" s="11"/>
      <c r="D97" s="6"/>
      <c r="E97" s="56" t="s">
        <v>109</v>
      </c>
      <c r="F97" s="43">
        <v>30</v>
      </c>
      <c r="G97" s="43">
        <v>1.1399999999999999</v>
      </c>
      <c r="H97" s="43">
        <v>1.1000000000000001</v>
      </c>
      <c r="I97" s="43">
        <v>12</v>
      </c>
      <c r="J97" s="43">
        <v>86</v>
      </c>
      <c r="K97" s="58"/>
      <c r="L97" s="57" t="s">
        <v>172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5">SUM(G90:G98)</f>
        <v>26.36</v>
      </c>
      <c r="H99" s="19">
        <f t="shared" ref="H99" si="46">SUM(H90:H98)</f>
        <v>25.720000000000002</v>
      </c>
      <c r="I99" s="19">
        <f t="shared" ref="I99" si="47">SUM(I90:I98)</f>
        <v>109.74</v>
      </c>
      <c r="J99" s="19">
        <f t="shared" ref="J99:L99" si="48">SUM(J90:J98)</f>
        <v>816.25000000000011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1485</v>
      </c>
      <c r="G100" s="32">
        <f t="shared" ref="G100" si="49">G89+G99</f>
        <v>42.14</v>
      </c>
      <c r="H100" s="32">
        <f t="shared" ref="H100" si="50">H89+H99</f>
        <v>41.89</v>
      </c>
      <c r="I100" s="32">
        <f t="shared" ref="I100" si="51">I89+I99</f>
        <v>179.06</v>
      </c>
      <c r="J100" s="32">
        <f t="shared" ref="J100:L100" si="52">J89+J99</f>
        <v>1301.2000000000003</v>
      </c>
      <c r="K100" s="32"/>
      <c r="L100" s="32">
        <f t="shared" si="52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2" t="s">
        <v>113</v>
      </c>
      <c r="F101" s="40">
        <v>200</v>
      </c>
      <c r="G101" s="40">
        <v>16.010000000000002</v>
      </c>
      <c r="H101" s="40">
        <v>14.94</v>
      </c>
      <c r="I101" s="40">
        <v>36.450000000000003</v>
      </c>
      <c r="J101" s="40">
        <v>298.60000000000002</v>
      </c>
      <c r="K101" s="63" t="s">
        <v>114</v>
      </c>
      <c r="L101" s="60" t="s">
        <v>173</v>
      </c>
    </row>
    <row r="102" spans="1:12" ht="15">
      <c r="A102" s="23"/>
      <c r="B102" s="15"/>
      <c r="C102" s="11"/>
      <c r="D102" s="6"/>
      <c r="E102" s="56"/>
      <c r="F102" s="43"/>
      <c r="G102" s="43"/>
      <c r="H102" s="43"/>
      <c r="I102" s="43"/>
      <c r="J102" s="43"/>
      <c r="K102" s="58"/>
      <c r="L102" s="57"/>
    </row>
    <row r="103" spans="1:12" ht="15">
      <c r="A103" s="23"/>
      <c r="B103" s="15"/>
      <c r="C103" s="11"/>
      <c r="D103" s="7" t="s">
        <v>22</v>
      </c>
      <c r="E103" s="56" t="s">
        <v>51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66">
        <v>376</v>
      </c>
      <c r="L103" s="57" t="s">
        <v>143</v>
      </c>
    </row>
    <row r="104" spans="1:12" ht="15">
      <c r="A104" s="23"/>
      <c r="B104" s="15"/>
      <c r="C104" s="11"/>
      <c r="D104" s="7" t="s">
        <v>23</v>
      </c>
      <c r="E104" s="56" t="s">
        <v>48</v>
      </c>
      <c r="F104" s="43">
        <v>30</v>
      </c>
      <c r="G104" s="43">
        <v>1.68</v>
      </c>
      <c r="H104" s="43">
        <v>0.33</v>
      </c>
      <c r="I104" s="43">
        <v>0.51</v>
      </c>
      <c r="J104" s="43">
        <v>68.97</v>
      </c>
      <c r="K104" s="58"/>
      <c r="L104" s="57" t="s">
        <v>150</v>
      </c>
    </row>
    <row r="105" spans="1:12" ht="15">
      <c r="A105" s="23"/>
      <c r="B105" s="15"/>
      <c r="C105" s="11"/>
      <c r="D105" s="7" t="s">
        <v>24</v>
      </c>
      <c r="E105" s="56"/>
      <c r="F105" s="43"/>
      <c r="G105" s="43"/>
      <c r="H105" s="43"/>
      <c r="I105" s="43"/>
      <c r="J105" s="43"/>
      <c r="K105" s="58"/>
      <c r="L105" s="57"/>
    </row>
    <row r="106" spans="1:12" ht="15">
      <c r="A106" s="23"/>
      <c r="B106" s="15"/>
      <c r="C106" s="11"/>
      <c r="D106" s="6"/>
      <c r="E106" s="56" t="s">
        <v>93</v>
      </c>
      <c r="F106" s="43">
        <v>200</v>
      </c>
      <c r="G106" s="43">
        <v>1</v>
      </c>
      <c r="H106" s="43">
        <v>0.2</v>
      </c>
      <c r="I106" s="43">
        <v>19.8</v>
      </c>
      <c r="J106" s="43">
        <v>86.6</v>
      </c>
      <c r="K106" s="66">
        <v>389</v>
      </c>
      <c r="L106" s="61" t="s">
        <v>161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7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3">SUM(G101:G107)</f>
        <v>18.760000000000002</v>
      </c>
      <c r="H108" s="19">
        <f t="shared" si="53"/>
        <v>15.489999999999998</v>
      </c>
      <c r="I108" s="19">
        <f t="shared" si="53"/>
        <v>71.760000000000005</v>
      </c>
      <c r="J108" s="19">
        <f t="shared" si="53"/>
        <v>514.17000000000007</v>
      </c>
      <c r="K108" s="25"/>
      <c r="L108" s="19">
        <f t="shared" ref="L108" si="54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118</v>
      </c>
      <c r="F109" s="43">
        <v>100</v>
      </c>
      <c r="G109" s="43">
        <v>0.8</v>
      </c>
      <c r="H109" s="43">
        <v>3.07</v>
      </c>
      <c r="I109" s="43">
        <v>3.7</v>
      </c>
      <c r="J109" s="43">
        <v>74.099999999999994</v>
      </c>
      <c r="K109" s="58" t="s">
        <v>115</v>
      </c>
      <c r="L109" s="57" t="s">
        <v>174</v>
      </c>
    </row>
    <row r="110" spans="1:12" ht="15">
      <c r="A110" s="23"/>
      <c r="B110" s="15"/>
      <c r="C110" s="11"/>
      <c r="D110" s="7" t="s">
        <v>27</v>
      </c>
      <c r="E110" s="56" t="s">
        <v>119</v>
      </c>
      <c r="F110" s="43">
        <v>250</v>
      </c>
      <c r="G110" s="43">
        <v>3.65</v>
      </c>
      <c r="H110" s="43">
        <v>6.6</v>
      </c>
      <c r="I110" s="43">
        <v>16.53</v>
      </c>
      <c r="J110" s="43">
        <v>168.91</v>
      </c>
      <c r="K110" s="58" t="s">
        <v>116</v>
      </c>
      <c r="L110" s="57" t="s">
        <v>175</v>
      </c>
    </row>
    <row r="111" spans="1:12" ht="15">
      <c r="A111" s="23"/>
      <c r="B111" s="15"/>
      <c r="C111" s="11"/>
      <c r="D111" s="7" t="s">
        <v>28</v>
      </c>
      <c r="E111" s="56" t="s">
        <v>50</v>
      </c>
      <c r="F111" s="43">
        <v>225</v>
      </c>
      <c r="G111" s="43">
        <v>17.23</v>
      </c>
      <c r="H111" s="43">
        <v>13.89</v>
      </c>
      <c r="I111" s="43">
        <v>44.62</v>
      </c>
      <c r="J111" s="43">
        <v>312.92</v>
      </c>
      <c r="K111" s="58" t="s">
        <v>117</v>
      </c>
      <c r="L111" s="57" t="s">
        <v>176</v>
      </c>
    </row>
    <row r="112" spans="1:12" ht="15">
      <c r="A112" s="23"/>
      <c r="B112" s="15"/>
      <c r="C112" s="11"/>
      <c r="D112" s="7" t="s">
        <v>29</v>
      </c>
      <c r="E112" s="56"/>
      <c r="F112" s="43"/>
      <c r="G112" s="43"/>
      <c r="H112" s="43"/>
      <c r="I112" s="43"/>
      <c r="J112" s="43"/>
      <c r="K112" s="58"/>
      <c r="L112" s="57"/>
    </row>
    <row r="113" spans="1:12" ht="15">
      <c r="A113" s="23"/>
      <c r="B113" s="15"/>
      <c r="C113" s="11"/>
      <c r="D113" s="7" t="s">
        <v>30</v>
      </c>
      <c r="E113" s="56" t="s">
        <v>51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66">
        <v>376</v>
      </c>
      <c r="L113" s="57" t="s">
        <v>143</v>
      </c>
    </row>
    <row r="114" spans="1:12" ht="15">
      <c r="A114" s="23"/>
      <c r="B114" s="15"/>
      <c r="C114" s="11"/>
      <c r="D114" s="7" t="s">
        <v>31</v>
      </c>
      <c r="E114" s="56"/>
      <c r="F114" s="43"/>
      <c r="G114" s="43"/>
      <c r="H114" s="43"/>
      <c r="I114" s="43"/>
      <c r="J114" s="43"/>
      <c r="K114" s="58"/>
      <c r="L114" s="57"/>
    </row>
    <row r="115" spans="1:12" ht="15">
      <c r="A115" s="23"/>
      <c r="B115" s="15"/>
      <c r="C115" s="11"/>
      <c r="D115" s="7" t="s">
        <v>32</v>
      </c>
      <c r="E115" s="56" t="s">
        <v>48</v>
      </c>
      <c r="F115" s="43">
        <v>30</v>
      </c>
      <c r="G115" s="43">
        <v>1.68</v>
      </c>
      <c r="H115" s="43">
        <v>0.33</v>
      </c>
      <c r="I115" s="43">
        <v>0.51</v>
      </c>
      <c r="J115" s="43">
        <v>68.97</v>
      </c>
      <c r="K115" s="43"/>
      <c r="L115" s="57" t="s">
        <v>150</v>
      </c>
    </row>
    <row r="116" spans="1:12" ht="15">
      <c r="A116" s="23"/>
      <c r="B116" s="15"/>
      <c r="C116" s="11"/>
      <c r="D116" s="6"/>
      <c r="E116" s="56" t="s">
        <v>93</v>
      </c>
      <c r="F116" s="43">
        <v>200</v>
      </c>
      <c r="G116" s="43">
        <v>1</v>
      </c>
      <c r="H116" s="43">
        <v>0.2</v>
      </c>
      <c r="I116" s="43">
        <v>19.8</v>
      </c>
      <c r="J116" s="43">
        <v>86.6</v>
      </c>
      <c r="K116" s="66">
        <v>389</v>
      </c>
      <c r="L116" s="61" t="s">
        <v>161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1005</v>
      </c>
      <c r="G118" s="19">
        <f t="shared" ref="G118:J118" si="55">SUM(G109:G117)</f>
        <v>24.43</v>
      </c>
      <c r="H118" s="19">
        <f t="shared" si="55"/>
        <v>24.11</v>
      </c>
      <c r="I118" s="19">
        <f t="shared" si="55"/>
        <v>100.16</v>
      </c>
      <c r="J118" s="19">
        <f t="shared" si="55"/>
        <v>771.50000000000011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1635</v>
      </c>
      <c r="G119" s="32">
        <f t="shared" ref="G119" si="57">G108+G118</f>
        <v>43.19</v>
      </c>
      <c r="H119" s="32">
        <f t="shared" ref="H119" si="58">H108+H118</f>
        <v>39.599999999999994</v>
      </c>
      <c r="I119" s="32">
        <f t="shared" ref="I119" si="59">I108+I118</f>
        <v>171.92000000000002</v>
      </c>
      <c r="J119" s="32">
        <f t="shared" ref="J119:L119" si="60">J108+J118</f>
        <v>1285.67</v>
      </c>
      <c r="K119" s="32"/>
      <c r="L119" s="32">
        <f t="shared" si="60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2" t="s">
        <v>83</v>
      </c>
      <c r="F120" s="40">
        <v>100</v>
      </c>
      <c r="G120" s="40">
        <v>12.2</v>
      </c>
      <c r="H120" s="40">
        <v>8.6</v>
      </c>
      <c r="I120" s="40">
        <v>19.2</v>
      </c>
      <c r="J120" s="40">
        <v>197.2</v>
      </c>
      <c r="K120" s="63" t="s">
        <v>89</v>
      </c>
      <c r="L120" s="60" t="s">
        <v>155</v>
      </c>
    </row>
    <row r="121" spans="1:12" ht="15">
      <c r="A121" s="14"/>
      <c r="B121" s="15"/>
      <c r="C121" s="11"/>
      <c r="D121" s="6"/>
      <c r="E121" s="56" t="s">
        <v>78</v>
      </c>
      <c r="F121" s="43">
        <v>200</v>
      </c>
      <c r="G121" s="43">
        <v>4.09</v>
      </c>
      <c r="H121" s="43">
        <v>6.4</v>
      </c>
      <c r="I121" s="43">
        <v>29.25</v>
      </c>
      <c r="J121" s="43">
        <v>183</v>
      </c>
      <c r="K121" s="58" t="s">
        <v>80</v>
      </c>
      <c r="L121" s="57" t="s">
        <v>177</v>
      </c>
    </row>
    <row r="122" spans="1:12" ht="15">
      <c r="A122" s="14"/>
      <c r="B122" s="15"/>
      <c r="C122" s="11"/>
      <c r="D122" s="7" t="s">
        <v>22</v>
      </c>
      <c r="E122" s="56" t="s">
        <v>51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66">
        <v>376</v>
      </c>
      <c r="L122" s="57" t="s">
        <v>143</v>
      </c>
    </row>
    <row r="123" spans="1:12" ht="15">
      <c r="A123" s="14"/>
      <c r="B123" s="15"/>
      <c r="C123" s="11"/>
      <c r="D123" s="7" t="s">
        <v>23</v>
      </c>
      <c r="E123" s="56" t="s">
        <v>53</v>
      </c>
      <c r="F123" s="43">
        <v>25</v>
      </c>
      <c r="G123" s="43">
        <v>1.97</v>
      </c>
      <c r="H123" s="43">
        <v>0.25</v>
      </c>
      <c r="I123" s="43">
        <v>0.52</v>
      </c>
      <c r="J123" s="43">
        <v>58.45</v>
      </c>
      <c r="K123" s="66"/>
      <c r="L123" s="57" t="s">
        <v>54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57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1">SUM(G120:G126)</f>
        <v>18.329999999999998</v>
      </c>
      <c r="H127" s="19">
        <f t="shared" si="61"/>
        <v>15.27</v>
      </c>
      <c r="I127" s="19">
        <f t="shared" si="61"/>
        <v>63.970000000000006</v>
      </c>
      <c r="J127" s="19">
        <f t="shared" si="61"/>
        <v>498.65</v>
      </c>
      <c r="K127" s="25"/>
      <c r="L127" s="19">
        <f t="shared" ref="L127" si="62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120</v>
      </c>
      <c r="F128" s="43">
        <v>80</v>
      </c>
      <c r="G128" s="43">
        <v>0.64</v>
      </c>
      <c r="H128" s="43">
        <v>0.08</v>
      </c>
      <c r="I128" s="43">
        <v>1.92</v>
      </c>
      <c r="J128" s="43">
        <v>11.28</v>
      </c>
      <c r="K128" s="58" t="s">
        <v>122</v>
      </c>
      <c r="L128" s="57" t="s">
        <v>169</v>
      </c>
    </row>
    <row r="129" spans="1:12" ht="15">
      <c r="A129" s="14"/>
      <c r="B129" s="15"/>
      <c r="C129" s="11"/>
      <c r="D129" s="7" t="s">
        <v>27</v>
      </c>
      <c r="E129" s="67" t="s">
        <v>121</v>
      </c>
      <c r="F129" s="43">
        <v>250</v>
      </c>
      <c r="G129" s="43">
        <v>4.84</v>
      </c>
      <c r="H129" s="43">
        <v>5.16</v>
      </c>
      <c r="I129" s="43">
        <v>17.45</v>
      </c>
      <c r="J129" s="43">
        <v>138.91</v>
      </c>
      <c r="K129" s="58" t="s">
        <v>123</v>
      </c>
      <c r="L129" s="57" t="s">
        <v>178</v>
      </c>
    </row>
    <row r="130" spans="1:12" ht="15">
      <c r="A130" s="14"/>
      <c r="B130" s="15"/>
      <c r="C130" s="11"/>
      <c r="D130" s="7" t="s">
        <v>28</v>
      </c>
      <c r="E130" s="67" t="s">
        <v>77</v>
      </c>
      <c r="F130" s="43">
        <v>100</v>
      </c>
      <c r="G130" s="43">
        <v>11.26</v>
      </c>
      <c r="H130" s="43">
        <v>9.23</v>
      </c>
      <c r="I130" s="43">
        <v>20.52</v>
      </c>
      <c r="J130" s="43">
        <v>185</v>
      </c>
      <c r="K130" s="58" t="s">
        <v>79</v>
      </c>
      <c r="L130" s="57" t="s">
        <v>151</v>
      </c>
    </row>
    <row r="131" spans="1:12" ht="15">
      <c r="A131" s="14"/>
      <c r="B131" s="15"/>
      <c r="C131" s="11"/>
      <c r="D131" s="7" t="s">
        <v>29</v>
      </c>
      <c r="E131" s="67" t="s">
        <v>70</v>
      </c>
      <c r="F131" s="43">
        <v>160</v>
      </c>
      <c r="G131" s="43">
        <v>3.85</v>
      </c>
      <c r="H131" s="43">
        <v>3.55</v>
      </c>
      <c r="I131" s="43">
        <v>37.86</v>
      </c>
      <c r="J131" s="43">
        <v>280</v>
      </c>
      <c r="K131" s="58" t="s">
        <v>75</v>
      </c>
      <c r="L131" s="57" t="s">
        <v>179</v>
      </c>
    </row>
    <row r="132" spans="1:12" ht="15">
      <c r="A132" s="14"/>
      <c r="B132" s="15"/>
      <c r="C132" s="11"/>
      <c r="D132" s="7" t="s">
        <v>30</v>
      </c>
      <c r="E132" s="67" t="s">
        <v>85</v>
      </c>
      <c r="F132" s="43">
        <v>200</v>
      </c>
      <c r="G132" s="43">
        <v>3.25</v>
      </c>
      <c r="H132" s="43">
        <v>5.04</v>
      </c>
      <c r="I132" s="43">
        <v>30.6</v>
      </c>
      <c r="J132" s="43">
        <v>118</v>
      </c>
      <c r="K132" s="58" t="s">
        <v>91</v>
      </c>
      <c r="L132" s="57" t="s">
        <v>180</v>
      </c>
    </row>
    <row r="133" spans="1:12" ht="15">
      <c r="A133" s="14"/>
      <c r="B133" s="15"/>
      <c r="C133" s="11"/>
      <c r="D133" s="7" t="s">
        <v>31</v>
      </c>
      <c r="E133" s="67"/>
      <c r="F133" s="43"/>
      <c r="G133" s="43"/>
      <c r="H133" s="43"/>
      <c r="I133" s="43"/>
      <c r="J133" s="43"/>
      <c r="K133" s="58"/>
      <c r="L133" s="57"/>
    </row>
    <row r="134" spans="1:12" ht="15">
      <c r="A134" s="14"/>
      <c r="B134" s="15"/>
      <c r="C134" s="11"/>
      <c r="D134" s="7" t="s">
        <v>32</v>
      </c>
      <c r="E134" s="56" t="s">
        <v>48</v>
      </c>
      <c r="F134" s="43">
        <v>30</v>
      </c>
      <c r="G134" s="43">
        <v>1.68</v>
      </c>
      <c r="H134" s="43">
        <v>0.33</v>
      </c>
      <c r="I134" s="43">
        <v>0.51</v>
      </c>
      <c r="J134" s="43">
        <v>68.97</v>
      </c>
      <c r="K134" s="58"/>
      <c r="L134" s="57" t="s">
        <v>150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3">SUM(G128:G136)</f>
        <v>25.52</v>
      </c>
      <c r="H137" s="19">
        <f t="shared" si="63"/>
        <v>23.389999999999997</v>
      </c>
      <c r="I137" s="19">
        <f t="shared" si="63"/>
        <v>108.86</v>
      </c>
      <c r="J137" s="19">
        <f t="shared" si="63"/>
        <v>802.16000000000008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1345</v>
      </c>
      <c r="G138" s="32">
        <f t="shared" ref="G138" si="65">G127+G137</f>
        <v>43.849999999999994</v>
      </c>
      <c r="H138" s="32">
        <f t="shared" ref="H138" si="66">H127+H137</f>
        <v>38.659999999999997</v>
      </c>
      <c r="I138" s="32">
        <f t="shared" ref="I138" si="67">I127+I137</f>
        <v>172.83</v>
      </c>
      <c r="J138" s="32">
        <f t="shared" ref="J138:L138" si="68">J127+J137</f>
        <v>1300.81</v>
      </c>
      <c r="K138" s="32"/>
      <c r="L138" s="32">
        <f t="shared" si="68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2" t="s">
        <v>124</v>
      </c>
      <c r="F139" s="40">
        <v>140</v>
      </c>
      <c r="G139" s="40">
        <v>9.76</v>
      </c>
      <c r="H139" s="40">
        <v>13.43</v>
      </c>
      <c r="I139" s="40">
        <v>29.61</v>
      </c>
      <c r="J139" s="40">
        <v>216</v>
      </c>
      <c r="K139" s="68">
        <v>206</v>
      </c>
      <c r="L139" s="60" t="s">
        <v>181</v>
      </c>
    </row>
    <row r="140" spans="1:12" ht="15">
      <c r="A140" s="23"/>
      <c r="B140" s="15"/>
      <c r="C140" s="11"/>
      <c r="D140" s="6"/>
      <c r="E140" s="56"/>
      <c r="F140" s="43"/>
      <c r="G140" s="43"/>
      <c r="H140" s="43"/>
      <c r="I140" s="43"/>
      <c r="J140" s="43"/>
      <c r="K140" s="66"/>
      <c r="L140" s="61"/>
    </row>
    <row r="141" spans="1:12" ht="15">
      <c r="A141" s="23"/>
      <c r="B141" s="15"/>
      <c r="C141" s="11"/>
      <c r="D141" s="7" t="s">
        <v>22</v>
      </c>
      <c r="E141" s="56" t="s">
        <v>51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66">
        <v>376</v>
      </c>
      <c r="L141" s="57" t="s">
        <v>143</v>
      </c>
    </row>
    <row r="142" spans="1:12" ht="15.75" customHeight="1">
      <c r="A142" s="23"/>
      <c r="B142" s="15"/>
      <c r="C142" s="11"/>
      <c r="D142" s="7" t="s">
        <v>23</v>
      </c>
      <c r="E142" s="56" t="s">
        <v>53</v>
      </c>
      <c r="F142" s="43">
        <v>25</v>
      </c>
      <c r="G142" s="43">
        <v>1.97</v>
      </c>
      <c r="H142" s="43">
        <v>0.25</v>
      </c>
      <c r="I142" s="43">
        <v>0.52</v>
      </c>
      <c r="J142" s="43">
        <v>58.45</v>
      </c>
      <c r="K142" s="66"/>
      <c r="L142" s="57" t="s">
        <v>54</v>
      </c>
    </row>
    <row r="143" spans="1:12" ht="15">
      <c r="A143" s="23"/>
      <c r="B143" s="15"/>
      <c r="C143" s="11"/>
      <c r="D143" s="7" t="s">
        <v>24</v>
      </c>
      <c r="E143" s="56"/>
      <c r="F143" s="43"/>
      <c r="G143" s="43"/>
      <c r="H143" s="43"/>
      <c r="I143" s="43"/>
      <c r="J143" s="43"/>
      <c r="K143" s="44"/>
      <c r="L143" s="61"/>
    </row>
    <row r="144" spans="1:12" ht="15">
      <c r="A144" s="23"/>
      <c r="B144" s="15"/>
      <c r="C144" s="11"/>
      <c r="D144" s="6"/>
      <c r="E144" s="56" t="s">
        <v>109</v>
      </c>
      <c r="F144" s="43">
        <v>35</v>
      </c>
      <c r="G144" s="43">
        <v>3.74</v>
      </c>
      <c r="H144" s="43">
        <v>5.0999999999999996</v>
      </c>
      <c r="I144" s="43">
        <v>22</v>
      </c>
      <c r="J144" s="43">
        <v>86</v>
      </c>
      <c r="K144" s="44"/>
      <c r="L144" s="57" t="s">
        <v>172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6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69">SUM(G139:G145)</f>
        <v>15.540000000000001</v>
      </c>
      <c r="H146" s="19">
        <f t="shared" si="69"/>
        <v>18.799999999999997</v>
      </c>
      <c r="I146" s="19">
        <f t="shared" si="69"/>
        <v>67.13</v>
      </c>
      <c r="J146" s="19">
        <f t="shared" si="69"/>
        <v>420.45</v>
      </c>
      <c r="K146" s="25"/>
      <c r="L146" s="19">
        <f t="shared" ref="L146" si="70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125</v>
      </c>
      <c r="F147" s="43">
        <v>80</v>
      </c>
      <c r="G147" s="43">
        <v>0.88</v>
      </c>
      <c r="H147" s="43">
        <v>0.08</v>
      </c>
      <c r="I147" s="43">
        <v>3.04</v>
      </c>
      <c r="J147" s="43">
        <v>17.600000000000001</v>
      </c>
      <c r="K147" s="66">
        <v>71</v>
      </c>
      <c r="L147" s="57" t="s">
        <v>182</v>
      </c>
    </row>
    <row r="148" spans="1:12" ht="15">
      <c r="A148" s="23"/>
      <c r="B148" s="15"/>
      <c r="C148" s="11"/>
      <c r="D148" s="7" t="s">
        <v>27</v>
      </c>
      <c r="E148" s="56" t="s">
        <v>126</v>
      </c>
      <c r="F148" s="43">
        <v>250</v>
      </c>
      <c r="G148" s="43">
        <v>8.4499999999999993</v>
      </c>
      <c r="H148" s="43">
        <v>8.2799999999999994</v>
      </c>
      <c r="I148" s="43">
        <v>17.48</v>
      </c>
      <c r="J148" s="43">
        <v>160.78</v>
      </c>
      <c r="K148" s="66">
        <v>140</v>
      </c>
      <c r="L148" s="61" t="s">
        <v>183</v>
      </c>
    </row>
    <row r="149" spans="1:12" ht="15">
      <c r="A149" s="23"/>
      <c r="B149" s="15"/>
      <c r="C149" s="11"/>
      <c r="D149" s="7" t="s">
        <v>28</v>
      </c>
      <c r="E149" s="56" t="s">
        <v>127</v>
      </c>
      <c r="F149" s="43">
        <v>100</v>
      </c>
      <c r="G149" s="43">
        <v>10.06</v>
      </c>
      <c r="H149" s="43">
        <v>11.48</v>
      </c>
      <c r="I149" s="43">
        <v>30.75</v>
      </c>
      <c r="J149" s="43">
        <v>188.75</v>
      </c>
      <c r="K149" s="58" t="s">
        <v>128</v>
      </c>
      <c r="L149" s="57" t="s">
        <v>184</v>
      </c>
    </row>
    <row r="150" spans="1:12" ht="15">
      <c r="A150" s="23"/>
      <c r="B150" s="15"/>
      <c r="C150" s="11"/>
      <c r="D150" s="7" t="s">
        <v>29</v>
      </c>
      <c r="E150" s="56" t="s">
        <v>42</v>
      </c>
      <c r="F150" s="43">
        <v>200</v>
      </c>
      <c r="G150" s="43">
        <v>4.8899999999999997</v>
      </c>
      <c r="H150" s="43">
        <v>6.23</v>
      </c>
      <c r="I150" s="43">
        <v>40.36</v>
      </c>
      <c r="J150" s="43">
        <v>245.15</v>
      </c>
      <c r="K150" s="66">
        <v>304</v>
      </c>
      <c r="L150" s="61" t="s">
        <v>185</v>
      </c>
    </row>
    <row r="151" spans="1:12" ht="15">
      <c r="A151" s="23"/>
      <c r="B151" s="15"/>
      <c r="C151" s="11"/>
      <c r="D151" s="7" t="s">
        <v>30</v>
      </c>
      <c r="E151" s="56" t="s">
        <v>108</v>
      </c>
      <c r="F151" s="43">
        <v>200</v>
      </c>
      <c r="G151" s="43">
        <v>0.16</v>
      </c>
      <c r="H151" s="43">
        <v>0.16</v>
      </c>
      <c r="I151" s="43">
        <v>38.08</v>
      </c>
      <c r="J151" s="43">
        <v>114.6</v>
      </c>
      <c r="K151" s="58" t="s">
        <v>103</v>
      </c>
      <c r="L151" s="57" t="s">
        <v>171</v>
      </c>
    </row>
    <row r="152" spans="1:12" ht="15">
      <c r="A152" s="23"/>
      <c r="B152" s="15"/>
      <c r="C152" s="11"/>
      <c r="D152" s="7" t="s">
        <v>31</v>
      </c>
      <c r="E152" s="56"/>
      <c r="F152" s="43"/>
      <c r="G152" s="43"/>
      <c r="H152" s="43"/>
      <c r="I152" s="43"/>
      <c r="J152" s="43"/>
      <c r="K152" s="66"/>
      <c r="L152" s="61"/>
    </row>
    <row r="153" spans="1:12" ht="15">
      <c r="A153" s="23"/>
      <c r="B153" s="15"/>
      <c r="C153" s="11"/>
      <c r="D153" s="7" t="s">
        <v>32</v>
      </c>
      <c r="E153" s="56" t="s">
        <v>48</v>
      </c>
      <c r="F153" s="43">
        <v>30</v>
      </c>
      <c r="G153" s="43">
        <v>1.68</v>
      </c>
      <c r="H153" s="43">
        <v>0.33</v>
      </c>
      <c r="I153" s="43">
        <v>0.51</v>
      </c>
      <c r="J153" s="43">
        <v>68.97</v>
      </c>
      <c r="K153" s="58"/>
      <c r="L153" s="57" t="s">
        <v>150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1">SUM(G147:G155)</f>
        <v>26.12</v>
      </c>
      <c r="H156" s="19">
        <f t="shared" si="71"/>
        <v>26.56</v>
      </c>
      <c r="I156" s="19">
        <f t="shared" si="71"/>
        <v>130.21999999999997</v>
      </c>
      <c r="J156" s="19">
        <f t="shared" si="71"/>
        <v>795.85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1260</v>
      </c>
      <c r="G157" s="32">
        <f t="shared" ref="G157" si="73">G146+G156</f>
        <v>41.660000000000004</v>
      </c>
      <c r="H157" s="32">
        <f t="shared" ref="H157" si="74">H146+H156</f>
        <v>45.36</v>
      </c>
      <c r="I157" s="32">
        <f t="shared" ref="I157" si="75">I146+I156</f>
        <v>197.34999999999997</v>
      </c>
      <c r="J157" s="32">
        <f t="shared" ref="J157:L157" si="76">J146+J156</f>
        <v>1216.3</v>
      </c>
      <c r="K157" s="32"/>
      <c r="L157" s="32">
        <f t="shared" si="76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2" t="s">
        <v>129</v>
      </c>
      <c r="F158" s="40">
        <v>200</v>
      </c>
      <c r="G158" s="40">
        <v>8</v>
      </c>
      <c r="H158" s="40">
        <v>11.85</v>
      </c>
      <c r="I158" s="40">
        <v>32.93</v>
      </c>
      <c r="J158" s="40">
        <v>254</v>
      </c>
      <c r="K158" s="68">
        <v>174</v>
      </c>
      <c r="L158" s="69" t="s">
        <v>186</v>
      </c>
    </row>
    <row r="159" spans="1:12" ht="15">
      <c r="A159" s="23"/>
      <c r="B159" s="15"/>
      <c r="C159" s="11"/>
      <c r="D159" s="6"/>
      <c r="E159" s="56"/>
      <c r="F159" s="43"/>
      <c r="G159" s="43"/>
      <c r="H159" s="43"/>
      <c r="I159" s="43"/>
      <c r="J159" s="43"/>
      <c r="K159" s="66"/>
      <c r="L159" s="61"/>
    </row>
    <row r="160" spans="1:12" ht="15">
      <c r="A160" s="23"/>
      <c r="B160" s="15"/>
      <c r="C160" s="11"/>
      <c r="D160" s="7" t="s">
        <v>22</v>
      </c>
      <c r="E160" s="56" t="s">
        <v>51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66">
        <v>376</v>
      </c>
      <c r="L160" s="57" t="s">
        <v>143</v>
      </c>
    </row>
    <row r="161" spans="1:12" ht="15">
      <c r="A161" s="23"/>
      <c r="B161" s="15"/>
      <c r="C161" s="11"/>
      <c r="D161" s="7" t="s">
        <v>23</v>
      </c>
      <c r="E161" s="56" t="s">
        <v>53</v>
      </c>
      <c r="F161" s="43">
        <v>25</v>
      </c>
      <c r="G161" s="43">
        <v>1.97</v>
      </c>
      <c r="H161" s="43">
        <v>0.25</v>
      </c>
      <c r="I161" s="43">
        <v>0.52</v>
      </c>
      <c r="J161" s="43">
        <v>58.45</v>
      </c>
      <c r="K161" s="66"/>
      <c r="L161" s="57" t="s">
        <v>54</v>
      </c>
    </row>
    <row r="162" spans="1:12" ht="15">
      <c r="A162" s="23"/>
      <c r="B162" s="15"/>
      <c r="C162" s="11"/>
      <c r="D162" s="7" t="s">
        <v>24</v>
      </c>
      <c r="E162" s="56"/>
      <c r="F162" s="43"/>
      <c r="G162" s="43"/>
      <c r="H162" s="43"/>
      <c r="I162" s="43"/>
      <c r="J162" s="43"/>
      <c r="K162" s="66"/>
      <c r="L162" s="61"/>
    </row>
    <row r="163" spans="1:12" ht="15">
      <c r="A163" s="23"/>
      <c r="B163" s="15"/>
      <c r="C163" s="11"/>
      <c r="D163" s="6"/>
      <c r="E163" s="56" t="s">
        <v>130</v>
      </c>
      <c r="F163" s="43">
        <v>55</v>
      </c>
      <c r="G163" s="43">
        <v>7.4</v>
      </c>
      <c r="H163" s="43">
        <v>3.87</v>
      </c>
      <c r="I163" s="43">
        <v>27.83</v>
      </c>
      <c r="J163" s="43">
        <v>116</v>
      </c>
      <c r="K163" s="66">
        <v>2</v>
      </c>
      <c r="L163" s="57" t="s">
        <v>187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7">SUM(G158:G164)</f>
        <v>17.440000000000001</v>
      </c>
      <c r="H165" s="19">
        <f t="shared" si="77"/>
        <v>15.989999999999998</v>
      </c>
      <c r="I165" s="19">
        <f t="shared" si="77"/>
        <v>76.28</v>
      </c>
      <c r="J165" s="19">
        <f t="shared" si="77"/>
        <v>488.45</v>
      </c>
      <c r="K165" s="25"/>
      <c r="L165" s="19">
        <f t="shared" ref="L165" si="78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131</v>
      </c>
      <c r="F166" s="43">
        <v>100</v>
      </c>
      <c r="G166" s="43">
        <v>1.64</v>
      </c>
      <c r="H166" s="43">
        <v>4.12</v>
      </c>
      <c r="I166" s="43">
        <v>15.29</v>
      </c>
      <c r="J166" s="43">
        <v>72.900000000000006</v>
      </c>
      <c r="K166" s="58" t="s">
        <v>134</v>
      </c>
      <c r="L166" s="57" t="s">
        <v>188</v>
      </c>
    </row>
    <row r="167" spans="1:12" ht="15">
      <c r="A167" s="23"/>
      <c r="B167" s="15"/>
      <c r="C167" s="11"/>
      <c r="D167" s="7" t="s">
        <v>27</v>
      </c>
      <c r="E167" s="56" t="s">
        <v>132</v>
      </c>
      <c r="F167" s="43">
        <v>250</v>
      </c>
      <c r="G167" s="43">
        <v>3.74</v>
      </c>
      <c r="H167" s="43">
        <v>4.24</v>
      </c>
      <c r="I167" s="43">
        <v>19.14</v>
      </c>
      <c r="J167" s="43">
        <v>115.91</v>
      </c>
      <c r="K167" s="58" t="s">
        <v>135</v>
      </c>
      <c r="L167" s="57" t="s">
        <v>189</v>
      </c>
    </row>
    <row r="168" spans="1:12" ht="15">
      <c r="A168" s="23"/>
      <c r="B168" s="15"/>
      <c r="C168" s="11"/>
      <c r="D168" s="7" t="s">
        <v>28</v>
      </c>
      <c r="E168" s="56" t="s">
        <v>133</v>
      </c>
      <c r="F168" s="43">
        <v>100</v>
      </c>
      <c r="G168" s="43">
        <v>11.37</v>
      </c>
      <c r="H168" s="43">
        <v>7.04</v>
      </c>
      <c r="I168" s="43">
        <v>10.85</v>
      </c>
      <c r="J168" s="43">
        <v>124</v>
      </c>
      <c r="K168" s="58" t="s">
        <v>136</v>
      </c>
      <c r="L168" s="57" t="s">
        <v>190</v>
      </c>
    </row>
    <row r="169" spans="1:12" ht="15">
      <c r="A169" s="23"/>
      <c r="B169" s="15"/>
      <c r="C169" s="11"/>
      <c r="D169" s="7" t="s">
        <v>29</v>
      </c>
      <c r="E169" s="56" t="s">
        <v>78</v>
      </c>
      <c r="F169" s="43">
        <v>200</v>
      </c>
      <c r="G169" s="43">
        <v>4.09</v>
      </c>
      <c r="H169" s="43">
        <v>6.4</v>
      </c>
      <c r="I169" s="43">
        <v>29.25</v>
      </c>
      <c r="J169" s="43">
        <v>183</v>
      </c>
      <c r="K169" s="58" t="s">
        <v>80</v>
      </c>
      <c r="L169" s="57" t="s">
        <v>177</v>
      </c>
    </row>
    <row r="170" spans="1:12" ht="15">
      <c r="A170" s="23"/>
      <c r="B170" s="15"/>
      <c r="C170" s="11"/>
      <c r="D170" s="7" t="s">
        <v>30</v>
      </c>
      <c r="E170" s="56" t="s">
        <v>71</v>
      </c>
      <c r="F170" s="43">
        <v>200</v>
      </c>
      <c r="G170" s="43">
        <v>3.18</v>
      </c>
      <c r="H170" s="43">
        <v>4.33</v>
      </c>
      <c r="I170" s="43">
        <v>25.44</v>
      </c>
      <c r="J170" s="43">
        <v>127.6</v>
      </c>
      <c r="K170" s="58" t="s">
        <v>76</v>
      </c>
      <c r="L170" s="57" t="s">
        <v>149</v>
      </c>
    </row>
    <row r="171" spans="1:12" ht="15">
      <c r="A171" s="23"/>
      <c r="B171" s="15"/>
      <c r="C171" s="11"/>
      <c r="D171" s="7" t="s">
        <v>31</v>
      </c>
      <c r="E171" s="56"/>
      <c r="F171" s="43"/>
      <c r="G171" s="43"/>
      <c r="H171" s="43"/>
      <c r="I171" s="43"/>
      <c r="J171" s="43"/>
      <c r="K171" s="44"/>
      <c r="L171" s="57"/>
    </row>
    <row r="172" spans="1:12" ht="15">
      <c r="A172" s="23"/>
      <c r="B172" s="15"/>
      <c r="C172" s="11"/>
      <c r="D172" s="7" t="s">
        <v>32</v>
      </c>
      <c r="E172" s="56" t="s">
        <v>48</v>
      </c>
      <c r="F172" s="43">
        <v>30</v>
      </c>
      <c r="G172" s="43">
        <v>1.68</v>
      </c>
      <c r="H172" s="43">
        <v>0.33</v>
      </c>
      <c r="I172" s="43">
        <v>0.51</v>
      </c>
      <c r="J172" s="43">
        <v>68.97</v>
      </c>
      <c r="K172" s="44"/>
      <c r="L172" s="57" t="s">
        <v>150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79">SUM(G166:G174)</f>
        <v>25.7</v>
      </c>
      <c r="H175" s="19">
        <f t="shared" si="79"/>
        <v>26.459999999999994</v>
      </c>
      <c r="I175" s="19">
        <f t="shared" si="79"/>
        <v>100.48</v>
      </c>
      <c r="J175" s="19">
        <f t="shared" si="79"/>
        <v>692.38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1360</v>
      </c>
      <c r="G176" s="32">
        <f t="shared" ref="G176" si="81">G165+G175</f>
        <v>43.14</v>
      </c>
      <c r="H176" s="32">
        <f t="shared" ref="H176" si="82">H165+H175</f>
        <v>42.449999999999989</v>
      </c>
      <c r="I176" s="32">
        <f t="shared" ref="I176" si="83">I165+I175</f>
        <v>176.76</v>
      </c>
      <c r="J176" s="32">
        <f t="shared" ref="J176:L176" si="84">J165+J175</f>
        <v>1180.83</v>
      </c>
      <c r="K176" s="32"/>
      <c r="L176" s="32">
        <f t="shared" si="84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2" t="s">
        <v>137</v>
      </c>
      <c r="F177" s="40">
        <v>90</v>
      </c>
      <c r="G177" s="40">
        <v>10.06</v>
      </c>
      <c r="H177" s="40">
        <v>9.48</v>
      </c>
      <c r="I177" s="40">
        <v>32.75</v>
      </c>
      <c r="J177" s="40">
        <v>188.75</v>
      </c>
      <c r="K177" s="63" t="s">
        <v>128</v>
      </c>
      <c r="L177" s="60" t="s">
        <v>184</v>
      </c>
    </row>
    <row r="178" spans="1:12" ht="15">
      <c r="A178" s="23"/>
      <c r="B178" s="15"/>
      <c r="C178" s="11"/>
      <c r="D178" s="6"/>
      <c r="E178" s="56" t="s">
        <v>97</v>
      </c>
      <c r="F178" s="43">
        <v>150</v>
      </c>
      <c r="G178" s="43">
        <v>5.8</v>
      </c>
      <c r="H178" s="43">
        <v>6</v>
      </c>
      <c r="I178" s="43">
        <v>19.670000000000002</v>
      </c>
      <c r="J178" s="43">
        <v>344.32</v>
      </c>
      <c r="K178" s="58" t="s">
        <v>102</v>
      </c>
      <c r="L178" s="57" t="s">
        <v>191</v>
      </c>
    </row>
    <row r="179" spans="1:12" ht="15">
      <c r="A179" s="23"/>
      <c r="B179" s="15"/>
      <c r="C179" s="11"/>
      <c r="D179" s="7" t="s">
        <v>22</v>
      </c>
      <c r="E179" s="56" t="s">
        <v>51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66">
        <v>376</v>
      </c>
      <c r="L179" s="57" t="s">
        <v>143</v>
      </c>
    </row>
    <row r="180" spans="1:12" ht="15">
      <c r="A180" s="23"/>
      <c r="B180" s="15"/>
      <c r="C180" s="11"/>
      <c r="D180" s="7" t="s">
        <v>23</v>
      </c>
      <c r="E180" s="56" t="s">
        <v>48</v>
      </c>
      <c r="F180" s="43">
        <v>30</v>
      </c>
      <c r="G180" s="43">
        <v>1.68</v>
      </c>
      <c r="H180" s="43">
        <v>0.33</v>
      </c>
      <c r="I180" s="43">
        <v>0.51</v>
      </c>
      <c r="J180" s="43">
        <v>68.97</v>
      </c>
      <c r="K180" s="44"/>
      <c r="L180" s="57" t="s">
        <v>150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5">SUM(G177:G183)</f>
        <v>17.61</v>
      </c>
      <c r="H184" s="19">
        <f t="shared" si="85"/>
        <v>15.83</v>
      </c>
      <c r="I184" s="19">
        <f t="shared" si="85"/>
        <v>67.930000000000007</v>
      </c>
      <c r="J184" s="19">
        <f t="shared" si="85"/>
        <v>662.04</v>
      </c>
      <c r="K184" s="25"/>
      <c r="L184" s="19">
        <f t="shared" ref="L184" si="8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61"/>
    </row>
    <row r="186" spans="1:12" ht="15">
      <c r="A186" s="23"/>
      <c r="B186" s="15"/>
      <c r="C186" s="11"/>
      <c r="D186" s="7" t="s">
        <v>27</v>
      </c>
      <c r="E186" s="56" t="s">
        <v>138</v>
      </c>
      <c r="F186" s="43">
        <v>250</v>
      </c>
      <c r="G186" s="43">
        <v>7.64</v>
      </c>
      <c r="H186" s="43">
        <v>9.24</v>
      </c>
      <c r="I186" s="43">
        <v>6.09</v>
      </c>
      <c r="J186" s="43">
        <v>156.61000000000001</v>
      </c>
      <c r="K186" s="58" t="s">
        <v>141</v>
      </c>
      <c r="L186" s="57" t="s">
        <v>192</v>
      </c>
    </row>
    <row r="187" spans="1:12" ht="15">
      <c r="A187" s="23"/>
      <c r="B187" s="15"/>
      <c r="C187" s="11"/>
      <c r="D187" s="7" t="s">
        <v>28</v>
      </c>
      <c r="E187" s="56" t="s">
        <v>139</v>
      </c>
      <c r="F187" s="43">
        <v>210</v>
      </c>
      <c r="G187" s="43">
        <v>8.51</v>
      </c>
      <c r="H187" s="43">
        <v>11.72</v>
      </c>
      <c r="I187" s="43">
        <v>40.03</v>
      </c>
      <c r="J187" s="43">
        <v>275</v>
      </c>
      <c r="K187" s="58" t="s">
        <v>65</v>
      </c>
      <c r="L187" s="57" t="s">
        <v>193</v>
      </c>
    </row>
    <row r="188" spans="1:12" ht="15">
      <c r="A188" s="23"/>
      <c r="B188" s="15"/>
      <c r="C188" s="11"/>
      <c r="D188" s="7" t="s">
        <v>29</v>
      </c>
      <c r="E188" s="56"/>
      <c r="F188" s="43"/>
      <c r="G188" s="43"/>
      <c r="H188" s="43"/>
      <c r="I188" s="43"/>
      <c r="J188" s="43"/>
      <c r="K188" s="58"/>
      <c r="L188" s="57"/>
    </row>
    <row r="189" spans="1:12" ht="15">
      <c r="A189" s="23"/>
      <c r="B189" s="15"/>
      <c r="C189" s="11"/>
      <c r="D189" s="7" t="s">
        <v>30</v>
      </c>
      <c r="E189" s="56" t="s">
        <v>45</v>
      </c>
      <c r="F189" s="43">
        <v>200</v>
      </c>
      <c r="G189" s="43">
        <v>0.13</v>
      </c>
      <c r="H189" s="43">
        <v>0.02</v>
      </c>
      <c r="I189" s="43">
        <v>15.2</v>
      </c>
      <c r="J189" s="43">
        <v>62</v>
      </c>
      <c r="K189" s="58" t="s">
        <v>46</v>
      </c>
      <c r="L189" s="57" t="s">
        <v>160</v>
      </c>
    </row>
    <row r="190" spans="1:12" ht="15">
      <c r="A190" s="23"/>
      <c r="B190" s="15"/>
      <c r="C190" s="11"/>
      <c r="D190" s="7" t="s">
        <v>31</v>
      </c>
      <c r="E190" s="56" t="s">
        <v>53</v>
      </c>
      <c r="F190" s="43">
        <v>25</v>
      </c>
      <c r="G190" s="43">
        <v>1.97</v>
      </c>
      <c r="H190" s="43">
        <v>0.25</v>
      </c>
      <c r="I190" s="43">
        <v>0.52</v>
      </c>
      <c r="J190" s="43">
        <v>58.45</v>
      </c>
      <c r="K190" s="66"/>
      <c r="L190" s="57" t="s">
        <v>54</v>
      </c>
    </row>
    <row r="191" spans="1:12" ht="15">
      <c r="A191" s="23"/>
      <c r="B191" s="15"/>
      <c r="C191" s="11"/>
      <c r="D191" s="7" t="s">
        <v>32</v>
      </c>
      <c r="E191" s="56"/>
      <c r="F191" s="43"/>
      <c r="G191" s="43"/>
      <c r="H191" s="43"/>
      <c r="I191" s="43"/>
      <c r="J191" s="43"/>
      <c r="K191" s="44"/>
      <c r="L191" s="57"/>
    </row>
    <row r="192" spans="1:12" ht="15">
      <c r="A192" s="23"/>
      <c r="B192" s="15"/>
      <c r="C192" s="11"/>
      <c r="D192" s="6"/>
      <c r="E192" s="56" t="s">
        <v>140</v>
      </c>
      <c r="F192" s="43">
        <v>100</v>
      </c>
      <c r="G192" s="43">
        <v>3.9</v>
      </c>
      <c r="H192" s="43">
        <v>1.6</v>
      </c>
      <c r="I192" s="43">
        <v>22</v>
      </c>
      <c r="J192" s="43">
        <v>97.8</v>
      </c>
      <c r="K192" s="44"/>
      <c r="L192" s="57" t="s">
        <v>194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7">SUM(G185:G193)</f>
        <v>22.149999999999995</v>
      </c>
      <c r="H194" s="19">
        <f t="shared" si="87"/>
        <v>22.830000000000002</v>
      </c>
      <c r="I194" s="19">
        <f t="shared" si="87"/>
        <v>83.84</v>
      </c>
      <c r="J194" s="19">
        <f t="shared" si="87"/>
        <v>649.86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1255</v>
      </c>
      <c r="G195" s="32">
        <f t="shared" ref="G195" si="89">G184+G194</f>
        <v>39.759999999999991</v>
      </c>
      <c r="H195" s="32">
        <f t="shared" ref="H195" si="90">H184+H194</f>
        <v>38.660000000000004</v>
      </c>
      <c r="I195" s="32">
        <f t="shared" ref="I195" si="91">I184+I194</f>
        <v>151.77000000000001</v>
      </c>
      <c r="J195" s="32">
        <f t="shared" ref="J195:L195" si="92">J184+J194</f>
        <v>1311.9</v>
      </c>
      <c r="K195" s="32"/>
      <c r="L195" s="32">
        <f t="shared" si="92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1386.5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42.485999999999997</v>
      </c>
      <c r="H196" s="34">
        <f t="shared" si="93"/>
        <v>42.25</v>
      </c>
      <c r="I196" s="34">
        <f t="shared" si="93"/>
        <v>175.512</v>
      </c>
      <c r="J196" s="34">
        <f t="shared" si="93"/>
        <v>1297.3619999999999</v>
      </c>
      <c r="K196" s="34"/>
      <c r="L196" s="34">
        <f>E199</f>
        <v>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2023-10-19T11:14:04Z</dcterms:modified>
</cp:coreProperties>
</file>